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<sst xmlns="http://schemas.openxmlformats.org/spreadsheetml/2006/main" count="173">
  <si>
    <t xml:space="preserve"> 湖南科技大学2019年推荐免试攻读硕士学位研究生测评表</t>
  </si>
  <si>
    <t>学院：</t>
  </si>
  <si>
    <t>序号</t>
  </si>
  <si>
    <t>学号</t>
  </si>
  <si>
    <t>姓名</t>
  </si>
  <si>
    <t>所学专业</t>
  </si>
  <si>
    <r>
      <rPr>
        <b/>
        <sz val="10"/>
        <rFont val="宋体"/>
        <charset val="134"/>
      </rPr>
      <t>专业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人数</t>
    </r>
  </si>
  <si>
    <t>外语水平</t>
  </si>
  <si>
    <t>学业成绩
（占 90  %）</t>
  </si>
  <si>
    <r>
      <rPr>
        <b/>
        <sz val="10"/>
        <rFont val="宋体"/>
        <charset val="134"/>
      </rPr>
      <t>科研能力、创新精神、创新能力、专业能力倾向以及在校期间参军入伍服兵役、参加志愿服务、到国际组织实习情况等（占</t>
    </r>
    <r>
      <rPr>
        <b/>
        <sz val="10"/>
        <rFont val="Times New Roman"/>
        <charset val="134"/>
      </rPr>
      <t xml:space="preserve"> 10  %</t>
    </r>
    <r>
      <rPr>
        <b/>
        <sz val="10"/>
        <rFont val="宋体"/>
        <charset val="134"/>
      </rPr>
      <t>）</t>
    </r>
  </si>
  <si>
    <t>综合测评</t>
  </si>
  <si>
    <t>平均学分绩点</t>
  </si>
  <si>
    <t>专业排名</t>
  </si>
  <si>
    <r>
      <rPr>
        <b/>
        <sz val="10"/>
        <rFont val="宋体"/>
        <charset val="134"/>
      </rPr>
      <t>得分（</t>
    </r>
    <r>
      <rPr>
        <b/>
        <sz val="10"/>
        <rFont val="Times New Roman"/>
        <charset val="134"/>
      </rPr>
      <t>90%</t>
    </r>
    <r>
      <rPr>
        <b/>
        <sz val="10"/>
        <rFont val="宋体"/>
        <charset val="134"/>
      </rPr>
      <t>）</t>
    </r>
  </si>
  <si>
    <t xml:space="preserve">（一）学术竞赛与创新性项目类 </t>
  </si>
  <si>
    <t>审核得分</t>
  </si>
  <si>
    <t>（二）创新能力类</t>
  </si>
  <si>
    <t>（三）社会工作类</t>
  </si>
  <si>
    <t>总加分</t>
  </si>
  <si>
    <t>总得分</t>
  </si>
  <si>
    <t>名次</t>
  </si>
  <si>
    <t>备注</t>
  </si>
  <si>
    <t>1505010123</t>
  </si>
  <si>
    <t>肖健哲</t>
  </si>
  <si>
    <t>计算机科学与技术</t>
  </si>
  <si>
    <t>CET-4 517
CET-6 479</t>
  </si>
  <si>
    <t>2/183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</si>
  <si>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、全国大学生信息安全竞赛三等奖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加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、中国大学生程序设计竞赛中南赛区邀请赛铜奖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、湖南省程序设计竞赛二等奖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加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4</t>
    </r>
    <r>
      <rPr>
        <sz val="10"/>
        <rFont val="宋体"/>
        <charset val="134"/>
      </rPr>
      <t>、湖南省</t>
    </r>
    <r>
      <rPr>
        <sz val="10"/>
        <rFont val="Times New Roman"/>
        <charset val="134"/>
      </rPr>
      <t>SIT</t>
    </r>
    <r>
      <rPr>
        <sz val="10"/>
        <rFont val="宋体"/>
        <charset val="134"/>
      </rPr>
      <t>创新创业项目（负责人）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</si>
  <si>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、基于四元数变换鲁棒的彩色数学图像水印方法系统</t>
    </r>
    <r>
      <rPr>
        <sz val="10"/>
        <rFont val="Times New Roman"/>
        <charset val="134"/>
      </rPr>
      <t xml:space="preserve">v1.0 </t>
    </r>
    <r>
      <rPr>
        <sz val="10"/>
        <rFont val="宋体"/>
        <charset val="134"/>
      </rPr>
      <t>（软件著作权）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加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</si>
  <si>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2017-2018</t>
    </r>
    <r>
      <rPr>
        <sz val="10"/>
        <rFont val="宋体"/>
        <charset val="134"/>
      </rPr>
      <t>年担任院年级总支书记，加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分。</t>
    </r>
    <r>
      <rPr>
        <sz val="10"/>
        <rFont val="Times New Roman"/>
        <charset val="134"/>
      </rPr>
      <t xml:space="preserve">
</t>
    </r>
  </si>
  <si>
    <t>自愿放弃</t>
  </si>
  <si>
    <t>白静</t>
  </si>
  <si>
    <t>网络工程</t>
  </si>
  <si>
    <t>CET-4 526
CET-6 450</t>
  </si>
  <si>
    <t>1/100</t>
  </si>
  <si>
    <t>无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</si>
  <si>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2015-2016</t>
    </r>
    <r>
      <rPr>
        <sz val="10"/>
        <rFont val="宋体"/>
        <charset val="134"/>
      </rPr>
      <t>年担任网络工程二班团支书，加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分。</t>
    </r>
  </si>
  <si>
    <t>钟玄同</t>
  </si>
  <si>
    <t>物联网专业</t>
  </si>
  <si>
    <t>CET-4 502
CET-6 502</t>
  </si>
  <si>
    <t xml:space="preserve"> 1/58 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</si>
  <si>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、在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年担任了班级团支书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</t>
    </r>
  </si>
  <si>
    <t>陈梦瑶</t>
  </si>
  <si>
    <t>CET-4 548
CET-6 461</t>
  </si>
  <si>
    <t>1/180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</si>
  <si>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2015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获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外研社杯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全国英语写作大赛初赛二等奖，加0分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获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外研社杯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全国英语阅读大赛初赛三等奖，加0分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</si>
  <si>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、班长，加0.5分</t>
    </r>
  </si>
  <si>
    <t>朱赞</t>
  </si>
  <si>
    <t>物联网工程</t>
  </si>
  <si>
    <t>CET-4 511
CET-6 446</t>
  </si>
  <si>
    <t xml:space="preserve">  2/58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</si>
  <si>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2016-2017</t>
    </r>
    <r>
      <rPr>
        <sz val="10"/>
        <rFont val="宋体"/>
        <charset val="134"/>
      </rPr>
      <t>年担任青年志愿团副团，加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、在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年湘潭市创建文明城市志愿活动中担任志愿者，获得</t>
    </r>
    <r>
      <rPr>
        <sz val="10"/>
        <rFont val="Times New Roman"/>
        <charset val="134"/>
      </rPr>
      <t>“2017</t>
    </r>
    <r>
      <rPr>
        <sz val="10"/>
        <rFont val="宋体"/>
        <charset val="134"/>
      </rPr>
      <t>年湘潭市创文优秀青年志愿者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，应奖励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</t>
    </r>
  </si>
  <si>
    <t>程旅航</t>
  </si>
  <si>
    <t>CET-4 502
CET-6 450</t>
  </si>
  <si>
    <t>3/180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</si>
  <si>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中国大学生信息安全竞赛三等奖，加</t>
    </r>
    <r>
      <rPr>
        <sz val="10"/>
        <rFont val="Times New Roman"/>
        <charset val="134"/>
      </rPr>
      <t>0.9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第十四届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嘉杰杯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湖南省程序设计竞赛应用开发类一等奖，加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、湖南省</t>
    </r>
    <r>
      <rPr>
        <sz val="10"/>
        <rFont val="Times New Roman"/>
        <charset val="134"/>
      </rPr>
      <t>SIT</t>
    </r>
    <r>
      <rPr>
        <sz val="10"/>
        <rFont val="宋体"/>
        <charset val="134"/>
      </rPr>
      <t>创新创业项目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（成员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，加</t>
    </r>
    <r>
      <rPr>
        <sz val="10"/>
        <rFont val="Times New Roman"/>
        <charset val="134"/>
      </rPr>
      <t>0.9</t>
    </r>
    <r>
      <rPr>
        <sz val="10"/>
        <rFont val="宋体"/>
        <charset val="134"/>
      </rPr>
      <t>分</t>
    </r>
  </si>
  <si>
    <r>
      <rPr>
        <sz val="10"/>
        <rFont val="Times New Roman"/>
        <charset val="134"/>
      </rPr>
      <t xml:space="preserve">
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2018-2019</t>
    </r>
    <r>
      <rPr>
        <sz val="10"/>
        <rFont val="宋体"/>
        <charset val="134"/>
      </rPr>
      <t>年担任年级总支书记，加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</t>
    </r>
  </si>
  <si>
    <t>肖想珍</t>
  </si>
  <si>
    <t>信息安全</t>
  </si>
  <si>
    <t>CET-4 550</t>
  </si>
  <si>
    <t>1/104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</si>
  <si>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2015-2018</t>
    </r>
    <r>
      <rPr>
        <sz val="10"/>
        <rFont val="宋体"/>
        <charset val="134"/>
      </rPr>
      <t>年担任院体育部副部加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</t>
    </r>
  </si>
  <si>
    <t>周明</t>
  </si>
  <si>
    <t xml:space="preserve">CET-4 453
CET-6 429  </t>
  </si>
  <si>
    <t>7/180</t>
  </si>
  <si>
    <r>
      <rPr>
        <sz val="10"/>
        <rFont val="宋体"/>
        <charset val="134"/>
      </rPr>
      <t>1、2018年，获全国大学生信息安全竞赛三等奖，加</t>
    </r>
    <r>
      <rPr>
        <sz val="10"/>
        <rFont val="宋体"/>
        <charset val="134"/>
      </rPr>
      <t>0.8</t>
    </r>
    <r>
      <rPr>
        <sz val="10"/>
        <rFont val="宋体"/>
        <charset val="134"/>
      </rPr>
      <t>分。
2、中国大学生程序设计竞赛中南赛区邀请赛铜奖 加</t>
    </r>
    <r>
      <rPr>
        <sz val="10"/>
        <rFont val="宋体"/>
        <charset val="134"/>
      </rPr>
      <t>0.9</t>
    </r>
    <r>
      <rPr>
        <sz val="10"/>
        <rFont val="宋体"/>
        <charset val="134"/>
      </rPr>
      <t>分
3、2017年，第八届蓝桥杯全国软件和信息技术专业大赛湖南赛区二等奖，加</t>
    </r>
    <r>
      <rPr>
        <sz val="10"/>
        <rFont val="宋体"/>
        <charset val="134"/>
      </rPr>
      <t>0</t>
    </r>
    <r>
      <rPr>
        <sz val="10"/>
        <rFont val="宋体"/>
        <charset val="134"/>
      </rPr>
      <t>分
3、2017年，湖南省SIT创新创业项目（成员），加0.7分</t>
    </r>
  </si>
  <si>
    <t xml:space="preserve">1、“基于金字塔模型的图像拷贝方法”软件著作权，加0分。
2.“基于摄像头的学生宿舍防盗报警系统”的软件著作权，加0分
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</si>
  <si>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2016-2017</t>
    </r>
    <r>
      <rPr>
        <sz val="10"/>
        <rFont val="宋体"/>
        <charset val="134"/>
      </rPr>
      <t>年担任院勤工部长干部，加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分。</t>
    </r>
  </si>
  <si>
    <t>1505040107</t>
  </si>
  <si>
    <t>洪泽才</t>
  </si>
  <si>
    <t>CET-4 431</t>
  </si>
  <si>
    <t xml:space="preserve">6 /58 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</si>
  <si>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年，获第二届湖南省互联网＋创新创业大赛三等奖，加</t>
    </r>
    <r>
      <rPr>
        <sz val="10"/>
        <rFont val="Times New Roman"/>
        <charset val="134"/>
      </rPr>
      <t>0.8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年，获</t>
    </r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年第三届物联网感智创新大赛最具创意奖，加</t>
    </r>
    <r>
      <rPr>
        <sz val="10"/>
        <rFont val="Times New Roman"/>
        <charset val="134"/>
      </rPr>
      <t xml:space="preserve"> 0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年，获第三届湖南省互联网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创新创业大赛三等奖，加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年，获中美青年创客大赛西安赛区四十强，加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年，省级科研创新项目《一种负载均衡的多网关型</t>
    </r>
    <r>
      <rPr>
        <sz val="10"/>
        <rFont val="Times New Roman"/>
        <charset val="134"/>
      </rPr>
      <t>ZigBee</t>
    </r>
    <r>
      <rPr>
        <sz val="10"/>
        <rFont val="宋体"/>
        <charset val="134"/>
      </rPr>
      <t>数据采集系统的设计与实现》加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</si>
  <si>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1、《基于</t>
    </r>
    <r>
      <rPr>
        <sz val="10"/>
        <rFont val="Times New Roman"/>
        <charset val="134"/>
      </rPr>
      <t>ZigBee</t>
    </r>
    <r>
      <rPr>
        <sz val="10"/>
        <rFont val="宋体"/>
        <charset val="134"/>
      </rPr>
      <t>和</t>
    </r>
    <r>
      <rPr>
        <sz val="10"/>
        <rFont val="Times New Roman"/>
        <charset val="134"/>
      </rPr>
      <t>3G</t>
    </r>
    <r>
      <rPr>
        <sz val="10"/>
        <rFont val="宋体"/>
        <charset val="134"/>
      </rPr>
      <t xml:space="preserve">的远程监测系统设计》，《无线互联科技》杂志社，省级，个人排名第一，加0分
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、《智联云家》软件著作权，加0.5分
3、《智能家居管理系统》软件著作权，加0.5分</t>
    </r>
  </si>
  <si>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2017-2018</t>
    </r>
    <r>
      <rPr>
        <sz val="10"/>
        <rFont val="宋体"/>
        <charset val="134"/>
      </rPr>
      <t>年担任院科协技术协会主席，加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</t>
    </r>
  </si>
  <si>
    <t>吴婵</t>
  </si>
  <si>
    <t>CET-4 575
CET-6 456</t>
  </si>
  <si>
    <t>4/180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</si>
  <si>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2017-2018</t>
    </r>
    <r>
      <rPr>
        <sz val="10"/>
        <rFont val="宋体"/>
        <charset val="134"/>
      </rPr>
      <t>年担任班级学院党建办培养管理部部长，加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分。</t>
    </r>
  </si>
  <si>
    <t>1505040122</t>
  </si>
  <si>
    <t>付星</t>
  </si>
  <si>
    <t>CET-4 450
CET-6 435</t>
  </si>
  <si>
    <t>3/58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</si>
  <si>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 xml:space="preserve">2016-2017 </t>
    </r>
    <r>
      <rPr>
        <sz val="10"/>
        <rFont val="宋体"/>
        <charset val="134"/>
      </rPr>
      <t>担任班级团支书、担任并荣获院优秀勤工部副部，应奖励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2016–2017</t>
    </r>
    <r>
      <rPr>
        <sz val="10"/>
        <rFont val="宋体"/>
        <charset val="134"/>
      </rPr>
      <t>学年迎新工作中荣获优秀志愿者、在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创建全国文明城市志愿服务活动中表现突出被评为优秀志愿者，应奖励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</t>
    </r>
  </si>
  <si>
    <t>1505020128</t>
  </si>
  <si>
    <t>扈新宇</t>
  </si>
  <si>
    <t>CET-4 512
CET-6 499</t>
  </si>
  <si>
    <t>2/100</t>
  </si>
  <si>
    <r>
      <rPr>
        <sz val="10"/>
        <rFont val="Times New Roman"/>
        <charset val="134"/>
      </rPr>
      <t xml:space="preserve"> 1.2016-2017</t>
    </r>
    <r>
      <rPr>
        <sz val="10"/>
        <rFont val="宋体"/>
        <charset val="134"/>
      </rPr>
      <t>担任学习部副部长</t>
    </r>
  </si>
  <si>
    <t>1505020332</t>
  </si>
  <si>
    <t>张环</t>
  </si>
  <si>
    <t>CET-4 460
CET-6 437</t>
  </si>
  <si>
    <t>4/100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</si>
  <si>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年，获第八届中国计算机协会学术会议软件服务创新大赛二等奖，得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分。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年，获湖南省大学生研究学习和创新性实验计划（成员），得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分。</t>
    </r>
  </si>
  <si>
    <r>
      <rPr>
        <sz val="10"/>
        <rFont val="Times New Roman"/>
        <charset val="134"/>
      </rPr>
      <t xml:space="preserve">
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2016-2017</t>
    </r>
    <r>
      <rPr>
        <sz val="10"/>
        <rFont val="宋体"/>
        <charset val="134"/>
      </rPr>
      <t>年担任院科协网宣部副部，加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</t>
    </r>
  </si>
  <si>
    <t>贺佳贝</t>
  </si>
  <si>
    <t>CET-4 543
CET-6 499</t>
  </si>
  <si>
    <t>9 /105</t>
  </si>
  <si>
    <t xml:space="preserve">1、第八届蓝桥杯全国软件和信息技术专业人才大赛全国总决赛C/C++程序设计大学B组二等奖，加2分
2、2018年“中国高校计算机大赛-团体程序设计天梯赛”全国总决赛华山论剑组二等奖，加2分
3、2017地方高校国家级大学生创新创业项目(成员）加1.4分
</t>
  </si>
  <si>
    <t>1、班长，加0.5分</t>
  </si>
  <si>
    <t>1505030328</t>
  </si>
  <si>
    <t>李芝</t>
  </si>
  <si>
    <t>CET-4 455
CET-6 448</t>
  </si>
  <si>
    <t>10/104</t>
  </si>
  <si>
    <t>1505020230</t>
  </si>
  <si>
    <t>徐梅</t>
  </si>
  <si>
    <t>CET-4 511
CET-6 476</t>
  </si>
  <si>
    <t>3/100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</si>
  <si>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2017-2018</t>
    </r>
    <r>
      <rPr>
        <sz val="10"/>
        <rFont val="宋体"/>
        <charset val="134"/>
      </rPr>
      <t>年担任团支书，加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分。</t>
    </r>
  </si>
  <si>
    <t>1505010526</t>
  </si>
  <si>
    <t>陈艳红</t>
  </si>
  <si>
    <t>CET-4 513
CET-6 477</t>
  </si>
  <si>
    <t>5/180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</si>
  <si>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年，获湖南省第十四届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嘉杰杯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大学生计算机程序设计竞赛应用开发类一等奖，加</t>
    </r>
    <r>
      <rPr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分。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</si>
  <si>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2016-2017</t>
    </r>
    <r>
      <rPr>
        <sz val="10"/>
        <rFont val="宋体"/>
        <charset val="134"/>
      </rPr>
      <t>年担任院科协副部加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</t>
    </r>
  </si>
  <si>
    <t>柳锐</t>
  </si>
  <si>
    <t>CET-4 510
CET-6 462</t>
  </si>
  <si>
    <t>6/180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</si>
  <si>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年参加湘潭市创建全国文明城市志愿者活动，获得了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优秀志愿者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奖励，加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分。</t>
    </r>
  </si>
  <si>
    <t>1505060228</t>
  </si>
  <si>
    <t>曾芸芸</t>
  </si>
  <si>
    <t>软件工程</t>
  </si>
  <si>
    <t>CET-4 571
CET-6 458</t>
  </si>
  <si>
    <t xml:space="preserve"> 1/ 57 </t>
  </si>
  <si>
    <r>
      <rPr>
        <sz val="10"/>
        <rFont val="Times New Roman"/>
        <charset val="134"/>
      </rPr>
      <t>2015</t>
    </r>
    <r>
      <rPr>
        <sz val="10"/>
        <rFont val="宋体"/>
        <charset val="134"/>
      </rPr>
      <t>年，获得全国大学生英语阅读竞赛三等奖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，加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</si>
  <si>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、担任团支书，加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分。</t>
    </r>
  </si>
  <si>
    <t>李影</t>
  </si>
  <si>
    <t>CET-4 508
CET-6 478</t>
  </si>
  <si>
    <t>8/183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</si>
  <si>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年，获第八届中国计算机学术服务会议软件服务创新大赛三等奖，加</t>
    </r>
    <r>
      <rPr>
        <sz val="10"/>
        <rFont val="Times New Roman"/>
        <charset val="134"/>
      </rPr>
      <t>0.6</t>
    </r>
    <r>
      <rPr>
        <sz val="10"/>
        <rFont val="宋体"/>
        <charset val="134"/>
      </rPr>
      <t>分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</si>
  <si>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2016-2017</t>
    </r>
    <r>
      <rPr>
        <sz val="10"/>
        <rFont val="宋体"/>
        <charset val="134"/>
      </rPr>
      <t>年担任宿管部副部，加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</t>
    </r>
  </si>
  <si>
    <t>彭咪</t>
  </si>
  <si>
    <t>CET-4 520
CET-6 467</t>
  </si>
  <si>
    <t>10/180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</si>
  <si>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年，获大学生程序设计大赛应用开发类二等奖，加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分。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年，获第八届蓝桥杯全国软件和信息技术人才大赛湖南赛区三等奖，加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</si>
  <si>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“z</t>
    </r>
    <r>
      <rPr>
        <sz val="10"/>
        <rFont val="宋体"/>
        <charset val="134"/>
      </rPr>
      <t>上素数最小生成元分析及算法改进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，《数字化用户》，国家级期刊，个人排名第二，加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分。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</si>
  <si>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2015-2016</t>
    </r>
    <r>
      <rPr>
        <sz val="10"/>
        <rFont val="宋体"/>
        <charset val="134"/>
      </rPr>
      <t>年担任团支书，加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分。</t>
    </r>
  </si>
  <si>
    <t>袁文静</t>
  </si>
  <si>
    <t>CET-4 453
CET-6 426</t>
  </si>
  <si>
    <t>6/104</t>
  </si>
  <si>
    <t>1、院党建办主任，加1分</t>
  </si>
  <si>
    <t>1505060104</t>
  </si>
  <si>
    <t>谢正</t>
  </si>
  <si>
    <t>CET-4 464</t>
  </si>
  <si>
    <t>3/57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</si>
  <si>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年，获第三届中国创翼创业创新大赛一等奖，加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</si>
  <si>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年参加广东省紫金县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青春志愿行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情暖回家路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春运志愿者活动，加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2017-2018</t>
    </r>
    <r>
      <rPr>
        <sz val="10"/>
        <rFont val="宋体"/>
        <charset val="134"/>
      </rPr>
      <t>年担任学习委员，加</t>
    </r>
    <r>
      <rPr>
        <sz val="10"/>
        <rFont val="Times New Roman"/>
        <charset val="134"/>
      </rPr>
      <t>0.25</t>
    </r>
    <r>
      <rPr>
        <sz val="10"/>
        <rFont val="宋体"/>
        <charset val="134"/>
      </rPr>
      <t>分。</t>
    </r>
  </si>
  <si>
    <t>1505060221</t>
  </si>
  <si>
    <t>邹正标</t>
  </si>
  <si>
    <t>CET-4 573
CET-6 517</t>
  </si>
  <si>
    <t>2/57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</si>
  <si>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年，获全国大学生英语竞赛（</t>
    </r>
    <r>
      <rPr>
        <sz val="10"/>
        <rFont val="Times New Roman"/>
        <charset val="134"/>
      </rPr>
      <t>NECCS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类二等奖，加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分。</t>
    </r>
  </si>
  <si>
    <t>排名方式</t>
  </si>
  <si>
    <t>参与排名人数</t>
  </si>
  <si>
    <t xml:space="preserve">1、基于四元数变换鲁棒的彩色数学图像水印方法系统v1.0 （软件著作权）  加0.25分  </t>
  </si>
  <si>
    <t>1505020227</t>
  </si>
  <si>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、</t>
    </r>
    <r>
      <rPr>
        <b/>
        <sz val="10"/>
        <rFont val="Times New Roman"/>
        <charset val="134"/>
      </rPr>
      <t>2015-2016</t>
    </r>
    <r>
      <rPr>
        <b/>
        <sz val="10"/>
        <rFont val="宋体"/>
        <charset val="134"/>
      </rPr>
      <t>年担任网络工程二班团支书，加</t>
    </r>
    <r>
      <rPr>
        <b/>
        <sz val="10"/>
        <rFont val="Times New Roman"/>
        <charset val="134"/>
      </rPr>
      <t>0.5</t>
    </r>
    <r>
      <rPr>
        <b/>
        <sz val="10"/>
        <rFont val="宋体"/>
        <charset val="134"/>
      </rPr>
      <t>分。</t>
    </r>
  </si>
  <si>
    <t>1505040213</t>
  </si>
  <si>
    <t>1505010328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</si>
  <si>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2015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获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外研社杯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全国英语写作大赛初赛二等奖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获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外研社杯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全国英语阅读大赛初赛三等奖</t>
    </r>
  </si>
  <si>
    <t>1505040126</t>
  </si>
  <si>
    <t>1505010104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</si>
  <si>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中国大学生信息安全竞赛三等奖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加</t>
    </r>
    <r>
      <rPr>
        <sz val="10"/>
        <rFont val="Times New Roman"/>
        <charset val="134"/>
      </rPr>
      <t>0.9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第十四届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嘉杰杯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湖南省程序设计竞赛应用开发类一等奖，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加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、湖南省</t>
    </r>
    <r>
      <rPr>
        <sz val="10"/>
        <rFont val="Times New Roman"/>
        <charset val="134"/>
      </rPr>
      <t>SIT</t>
    </r>
    <r>
      <rPr>
        <sz val="10"/>
        <rFont val="宋体"/>
        <charset val="134"/>
      </rPr>
      <t>创新创业项目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（成员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加</t>
    </r>
    <r>
      <rPr>
        <sz val="10"/>
        <rFont val="Times New Roman"/>
        <charset val="134"/>
      </rPr>
      <t>0.9</t>
    </r>
    <r>
      <rPr>
        <sz val="10"/>
        <rFont val="宋体"/>
        <charset val="134"/>
      </rPr>
      <t>分</t>
    </r>
  </si>
  <si>
    <t>1505030330</t>
  </si>
  <si>
    <t xml:space="preserve">1、“基于金字塔模型的图像拷贝方法”软件著作权，加0.25分。
2.“基于摄像头的学生宿舍防盗报警系统”的软件著作权，加0.25
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</si>
  <si>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年，获第二届湖南省互联网＋创新创业大赛三等奖，加</t>
    </r>
    <r>
      <rPr>
        <sz val="10"/>
        <rFont val="Times New Roman"/>
        <charset val="134"/>
      </rPr>
      <t>1-0.2=0.8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年，获</t>
    </r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年第三届物联网感智创新大赛最具创意奖，加</t>
    </r>
    <r>
      <rPr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年，获第三届湖南省互联网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创新创业大赛三等奖，加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年，获中美青年创客大赛西安赛区四十强，加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分</t>
    </r>
    <r>
      <rPr>
        <sz val="10"/>
        <rFont val="Times New Roman"/>
        <charset val="134"/>
      </rPr>
      <t xml:space="preserve">
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年，省级科研创新项目《一种负载均衡的多网关型</t>
    </r>
    <r>
      <rPr>
        <sz val="10"/>
        <rFont val="Times New Roman"/>
        <charset val="134"/>
      </rPr>
      <t>ZigBee</t>
    </r>
    <r>
      <rPr>
        <sz val="10"/>
        <rFont val="宋体"/>
        <charset val="134"/>
      </rPr>
      <t>数据采集系统的设计与实现》加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</si>
  <si>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1、《基于</t>
    </r>
    <r>
      <rPr>
        <sz val="10"/>
        <rFont val="Times New Roman"/>
        <charset val="134"/>
      </rPr>
      <t>ZigBee</t>
    </r>
    <r>
      <rPr>
        <sz val="10"/>
        <rFont val="宋体"/>
        <charset val="134"/>
      </rPr>
      <t>和</t>
    </r>
    <r>
      <rPr>
        <sz val="10"/>
        <rFont val="Times New Roman"/>
        <charset val="134"/>
      </rPr>
      <t>3G</t>
    </r>
    <r>
      <rPr>
        <sz val="10"/>
        <rFont val="宋体"/>
        <charset val="134"/>
      </rPr>
      <t xml:space="preserve">的远程监测系统设计》，《无线互联科技》杂志社，省级，个人排名第一，加1分
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、《智联云家》软件著作权加0.5分
3、《智能家居管理系统》软件著作权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加0.5分</t>
    </r>
  </si>
  <si>
    <r>
      <rPr>
        <sz val="10"/>
        <rFont val="Times New Roman"/>
        <charset val="134"/>
      </rPr>
      <t xml:space="preserve"> 1.2016-2017</t>
    </r>
    <r>
      <rPr>
        <sz val="10"/>
        <rFont val="宋体"/>
        <charset val="134"/>
      </rPr>
      <t>担任学习部副部</t>
    </r>
  </si>
  <si>
    <r>
      <rPr>
        <sz val="10"/>
        <rFont val="Times New Roman"/>
        <charset val="134"/>
      </rPr>
      <t>2015</t>
    </r>
    <r>
      <rPr>
        <sz val="10"/>
        <rFont val="宋体"/>
        <charset val="134"/>
      </rPr>
      <t>年，获得全国大学生英语阅读竞赛三等奖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加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分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</si>
  <si>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“z</t>
    </r>
    <r>
      <rPr>
        <sz val="10"/>
        <rFont val="宋体"/>
        <charset val="134"/>
      </rPr>
      <t>上素数最小生成元分析及算法改进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，《数字化用户》，国家级期刊，个人排名第二，加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分。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</si>
  <si>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年，获第三届中国创翼创业创新大赛一等奖，加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</si>
  <si>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年，获全国大学生英语竞赛（</t>
    </r>
    <r>
      <rPr>
        <sz val="10"/>
        <rFont val="Times New Roman"/>
        <charset val="134"/>
      </rPr>
      <t>NECCS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类二等奖，加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分。</t>
    </r>
  </si>
  <si>
    <r>
      <rPr>
        <sz val="10"/>
        <rFont val="宋体"/>
        <charset val="134"/>
      </rPr>
      <t xml:space="preserve">填表说明：1.“外语水平”是指外语等级考试类别及成绩（如：CET4：425分、三级合格、专四合格等，只填一项最好成绩）。
</t>
    </r>
    <r>
      <rPr>
        <sz val="10"/>
        <rFont val="宋体"/>
        <charset val="134"/>
      </rPr>
      <t xml:space="preserve">         2.第</t>
    </r>
    <r>
      <rPr>
        <sz val="10"/>
        <rFont val="宋体"/>
        <charset val="134"/>
      </rPr>
      <t>J、K列</t>
    </r>
    <r>
      <rPr>
        <sz val="10"/>
        <rFont val="宋体"/>
        <charset val="134"/>
      </rPr>
      <t xml:space="preserve">只填写可计分项目，按“项目名称（得分）”格式分行列出。
</t>
    </r>
    <r>
      <rPr>
        <sz val="10"/>
        <rFont val="宋体"/>
        <charset val="134"/>
      </rPr>
      <t xml:space="preserve">         3.排名方式填“学院”或“专业”，参与排名人数填写参与排名的总人数。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</si>
</sst>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.5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8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9" borderId="9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tabSelected="1" view="pageBreakPreview" zoomScale="80" zoomScaleNormal="85" zoomScaleSheetLayoutView="80" topLeftCell="A16" workbookViewId="0">
      <selection activeCell="D7" sqref="D7"/>
    </sheetView>
  </sheetViews>
  <sheetFormatPr defaultColWidth="9" defaultRowHeight="21.75" customHeight="1"/>
  <cols>
    <col min="1" max="1" width="3.375" style="42" customWidth="1"/>
    <col min="2" max="2" width="10.625" style="43" customWidth="1"/>
    <col min="3" max="3" width="7.125" style="44" customWidth="1"/>
    <col min="4" max="4" width="10" style="44" customWidth="1"/>
    <col min="5" max="5" width="4.75" style="44"/>
    <col min="6" max="6" width="10.5" style="45" customWidth="1"/>
    <col min="7" max="7" width="8.5" style="45" customWidth="1"/>
    <col min="8" max="8" width="6.5" style="45" customWidth="1"/>
    <col min="9" max="9" width="8.25" style="45" customWidth="1"/>
    <col min="10" max="10" width="46.5" style="46" customWidth="1"/>
    <col min="11" max="11" width="9.25" style="45" customWidth="1"/>
    <col min="12" max="12" width="37.375" style="45" customWidth="1"/>
    <col min="13" max="13" width="38" style="46" customWidth="1"/>
    <col min="14" max="14" width="6.4" style="45" customWidth="1"/>
    <col min="15" max="15" width="9.21666666666667" style="47" customWidth="1"/>
    <col min="16" max="16" width="8.25" style="45" customWidth="1"/>
    <col min="17" max="17" width="4.875" style="45" customWidth="1"/>
    <col min="18" max="18" width="4.875" style="48" customWidth="1"/>
  </cols>
  <sheetData>
    <row r="1" ht="26.25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customHeight="1" spans="1:18">
      <c r="A2" s="5" t="s">
        <v>1</v>
      </c>
      <c r="B2" s="5"/>
      <c r="C2" s="5"/>
      <c r="D2" s="5"/>
      <c r="E2" s="5"/>
      <c r="F2" s="5"/>
      <c r="G2" s="5"/>
      <c r="H2" s="5"/>
      <c r="I2" s="16"/>
      <c r="J2" s="5"/>
      <c r="K2" s="5"/>
      <c r="L2" s="5"/>
      <c r="M2" s="5"/>
      <c r="N2" s="5"/>
      <c r="O2" s="17"/>
      <c r="P2" s="5"/>
      <c r="Q2" s="5"/>
      <c r="R2" s="50"/>
    </row>
    <row r="3" s="40" customFormat="1" ht="33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 t="s">
        <v>9</v>
      </c>
      <c r="K3" s="6"/>
      <c r="L3" s="6"/>
      <c r="M3" s="6"/>
      <c r="N3" s="6"/>
      <c r="O3" s="18" t="s">
        <v>10</v>
      </c>
      <c r="P3" s="6"/>
      <c r="Q3" s="6"/>
      <c r="R3" s="51"/>
    </row>
    <row r="4" s="40" customFormat="1" ht="33" customHeight="1" spans="1:18">
      <c r="A4" s="6"/>
      <c r="B4" s="6"/>
      <c r="C4" s="6"/>
      <c r="D4" s="6"/>
      <c r="E4" s="6"/>
      <c r="F4" s="6"/>
      <c r="G4" s="7" t="s">
        <v>11</v>
      </c>
      <c r="H4" s="7" t="s">
        <v>12</v>
      </c>
      <c r="I4" s="18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18" t="s">
        <v>19</v>
      </c>
      <c r="P4" s="7" t="s">
        <v>20</v>
      </c>
      <c r="Q4" s="40" t="s">
        <v>21</v>
      </c>
      <c r="R4" s="52"/>
    </row>
    <row r="5" ht="68" customHeight="1" spans="1:18">
      <c r="A5" s="8">
        <v>1</v>
      </c>
      <c r="B5" s="8" t="s">
        <v>22</v>
      </c>
      <c r="C5" s="8" t="s">
        <v>23</v>
      </c>
      <c r="D5" s="8" t="s">
        <v>24</v>
      </c>
      <c r="E5" s="8">
        <v>180</v>
      </c>
      <c r="F5" s="8" t="s">
        <v>25</v>
      </c>
      <c r="G5" s="8">
        <v>3.61</v>
      </c>
      <c r="H5" s="8" t="s">
        <v>26</v>
      </c>
      <c r="I5" s="19">
        <f t="shared" ref="I5:I28" si="0">(G5/4)*100*0.9</f>
        <v>81.225</v>
      </c>
      <c r="J5" s="20" t="s">
        <v>27</v>
      </c>
      <c r="K5" s="8">
        <v>4</v>
      </c>
      <c r="L5" s="8" t="s">
        <v>28</v>
      </c>
      <c r="M5" s="20" t="s">
        <v>29</v>
      </c>
      <c r="N5" s="8">
        <v>5</v>
      </c>
      <c r="O5" s="21">
        <f t="shared" ref="O5:O28" si="1">I5+N5</f>
        <v>86.225</v>
      </c>
      <c r="P5" s="6">
        <v>1</v>
      </c>
      <c r="Q5" s="6" t="s">
        <v>30</v>
      </c>
      <c r="R5" s="53"/>
    </row>
    <row r="6" s="3" customFormat="1" ht="33" customHeight="1" spans="1:18">
      <c r="A6" s="11">
        <v>2</v>
      </c>
      <c r="B6" s="11">
        <v>1505020227</v>
      </c>
      <c r="C6" s="32" t="s">
        <v>31</v>
      </c>
      <c r="D6" s="11" t="s">
        <v>32</v>
      </c>
      <c r="E6" s="11">
        <v>100</v>
      </c>
      <c r="F6" s="11" t="s">
        <v>33</v>
      </c>
      <c r="G6" s="11">
        <v>3.76</v>
      </c>
      <c r="H6" s="11" t="s">
        <v>34</v>
      </c>
      <c r="I6" s="30">
        <f t="shared" si="0"/>
        <v>84.6</v>
      </c>
      <c r="J6" s="31" t="s">
        <v>35</v>
      </c>
      <c r="K6" s="11">
        <v>0</v>
      </c>
      <c r="L6" s="32" t="s">
        <v>35</v>
      </c>
      <c r="M6" s="33" t="s">
        <v>36</v>
      </c>
      <c r="N6" s="11">
        <v>0.5</v>
      </c>
      <c r="O6" s="34">
        <f t="shared" si="1"/>
        <v>85.1</v>
      </c>
      <c r="P6" s="49">
        <v>2</v>
      </c>
      <c r="Q6" s="49"/>
      <c r="R6" s="54"/>
    </row>
    <row r="7" s="3" customFormat="1" ht="33" customHeight="1" spans="1:18">
      <c r="A7" s="11">
        <v>3</v>
      </c>
      <c r="B7" s="11">
        <v>1505040213</v>
      </c>
      <c r="C7" s="32" t="s">
        <v>37</v>
      </c>
      <c r="D7" s="11" t="s">
        <v>38</v>
      </c>
      <c r="E7" s="11">
        <v>58</v>
      </c>
      <c r="F7" s="11" t="s">
        <v>39</v>
      </c>
      <c r="G7" s="11">
        <v>3.75</v>
      </c>
      <c r="H7" s="11" t="s">
        <v>40</v>
      </c>
      <c r="I7" s="30">
        <f t="shared" si="0"/>
        <v>84.375</v>
      </c>
      <c r="J7" s="31" t="s">
        <v>35</v>
      </c>
      <c r="K7" s="11">
        <v>0</v>
      </c>
      <c r="L7" s="32" t="s">
        <v>35</v>
      </c>
      <c r="M7" s="33" t="s">
        <v>41</v>
      </c>
      <c r="N7" s="11">
        <v>0.5</v>
      </c>
      <c r="O7" s="34">
        <f t="shared" si="1"/>
        <v>84.875</v>
      </c>
      <c r="P7" s="49">
        <v>3</v>
      </c>
      <c r="Q7" s="49"/>
      <c r="R7" s="54"/>
    </row>
    <row r="8" s="3" customFormat="1" ht="52" customHeight="1" spans="1:18">
      <c r="A8" s="11">
        <v>4</v>
      </c>
      <c r="B8" s="11">
        <v>1505010328</v>
      </c>
      <c r="C8" s="32" t="s">
        <v>42</v>
      </c>
      <c r="D8" s="11" t="s">
        <v>24</v>
      </c>
      <c r="E8" s="11">
        <v>180</v>
      </c>
      <c r="F8" s="11" t="s">
        <v>43</v>
      </c>
      <c r="G8" s="11">
        <v>3.73</v>
      </c>
      <c r="H8" s="11" t="s">
        <v>44</v>
      </c>
      <c r="I8" s="30">
        <f t="shared" si="0"/>
        <v>83.925</v>
      </c>
      <c r="J8" s="33" t="s">
        <v>45</v>
      </c>
      <c r="K8" s="32">
        <v>0</v>
      </c>
      <c r="L8" s="32" t="s">
        <v>35</v>
      </c>
      <c r="M8" s="33" t="s">
        <v>46</v>
      </c>
      <c r="N8" s="11">
        <v>0.5</v>
      </c>
      <c r="O8" s="34">
        <f t="shared" si="1"/>
        <v>84.425</v>
      </c>
      <c r="P8" s="49">
        <v>4</v>
      </c>
      <c r="Q8" s="49"/>
      <c r="R8" s="54"/>
    </row>
    <row r="9" s="40" customFormat="1" ht="55" customHeight="1" spans="1:18">
      <c r="A9" s="8">
        <v>5</v>
      </c>
      <c r="B9" s="8">
        <v>1505040126</v>
      </c>
      <c r="C9" s="12" t="s">
        <v>47</v>
      </c>
      <c r="D9" s="8" t="s">
        <v>48</v>
      </c>
      <c r="E9" s="8">
        <v>58</v>
      </c>
      <c r="F9" s="8" t="s">
        <v>49</v>
      </c>
      <c r="G9" s="8">
        <v>3.7</v>
      </c>
      <c r="H9" s="8" t="s">
        <v>50</v>
      </c>
      <c r="I9" s="19">
        <f t="shared" si="0"/>
        <v>83.25</v>
      </c>
      <c r="J9" s="35" t="s">
        <v>35</v>
      </c>
      <c r="K9" s="8">
        <v>0</v>
      </c>
      <c r="L9" s="12" t="s">
        <v>35</v>
      </c>
      <c r="M9" s="20" t="s">
        <v>51</v>
      </c>
      <c r="N9" s="8">
        <v>0.5</v>
      </c>
      <c r="O9" s="21">
        <f t="shared" si="1"/>
        <v>83.75</v>
      </c>
      <c r="P9" s="6">
        <v>5</v>
      </c>
      <c r="Q9" s="6"/>
      <c r="R9" s="53"/>
    </row>
    <row r="10" s="41" customFormat="1" ht="53" customHeight="1" spans="1:18">
      <c r="A10" s="11">
        <v>6</v>
      </c>
      <c r="B10" s="11">
        <v>1505010104</v>
      </c>
      <c r="C10" s="32" t="s">
        <v>52</v>
      </c>
      <c r="D10" s="11" t="s">
        <v>24</v>
      </c>
      <c r="E10" s="11">
        <v>180</v>
      </c>
      <c r="F10" s="11" t="s">
        <v>53</v>
      </c>
      <c r="G10" s="11">
        <v>3.57</v>
      </c>
      <c r="H10" s="11" t="s">
        <v>54</v>
      </c>
      <c r="I10" s="30">
        <f t="shared" si="0"/>
        <v>80.325</v>
      </c>
      <c r="J10" s="33" t="s">
        <v>55</v>
      </c>
      <c r="K10" s="32">
        <v>1.8</v>
      </c>
      <c r="L10" s="32" t="s">
        <v>35</v>
      </c>
      <c r="M10" s="33" t="s">
        <v>56</v>
      </c>
      <c r="N10" s="11">
        <v>2.8</v>
      </c>
      <c r="O10" s="34">
        <f t="shared" si="1"/>
        <v>83.125</v>
      </c>
      <c r="P10" s="49">
        <v>6</v>
      </c>
      <c r="Q10" s="49"/>
      <c r="R10" s="54"/>
    </row>
    <row r="11" s="41" customFormat="1" ht="33" customHeight="1" spans="1:18">
      <c r="A11" s="11">
        <v>7</v>
      </c>
      <c r="B11" s="11">
        <v>1505030330</v>
      </c>
      <c r="C11" s="32" t="s">
        <v>57</v>
      </c>
      <c r="D11" s="11" t="s">
        <v>58</v>
      </c>
      <c r="E11" s="11">
        <v>104</v>
      </c>
      <c r="F11" s="11" t="s">
        <v>59</v>
      </c>
      <c r="G11" s="11">
        <v>3.62</v>
      </c>
      <c r="H11" s="11" t="s">
        <v>60</v>
      </c>
      <c r="I11" s="30">
        <f t="shared" si="0"/>
        <v>81.45</v>
      </c>
      <c r="J11" s="31" t="s">
        <v>35</v>
      </c>
      <c r="K11" s="11">
        <v>0</v>
      </c>
      <c r="L11" s="32" t="s">
        <v>35</v>
      </c>
      <c r="M11" s="33" t="s">
        <v>61</v>
      </c>
      <c r="N11" s="11">
        <v>0.5</v>
      </c>
      <c r="O11" s="34">
        <f t="shared" si="1"/>
        <v>81.95</v>
      </c>
      <c r="P11" s="49">
        <v>7</v>
      </c>
      <c r="Q11" s="49"/>
      <c r="R11" s="54"/>
    </row>
    <row r="12" s="40" customFormat="1" ht="58" customHeight="1" spans="1:18">
      <c r="A12" s="8">
        <v>8</v>
      </c>
      <c r="B12" s="8">
        <v>1505010114</v>
      </c>
      <c r="C12" s="12" t="s">
        <v>62</v>
      </c>
      <c r="D12" s="8" t="s">
        <v>24</v>
      </c>
      <c r="E12" s="8">
        <v>180</v>
      </c>
      <c r="F12" s="8" t="s">
        <v>63</v>
      </c>
      <c r="G12" s="8">
        <v>3.46</v>
      </c>
      <c r="H12" s="8" t="s">
        <v>64</v>
      </c>
      <c r="I12" s="19">
        <f t="shared" si="0"/>
        <v>77.85</v>
      </c>
      <c r="J12" s="35" t="s">
        <v>65</v>
      </c>
      <c r="K12" s="12">
        <v>2.4</v>
      </c>
      <c r="L12" s="12" t="s">
        <v>66</v>
      </c>
      <c r="M12" s="20" t="s">
        <v>67</v>
      </c>
      <c r="N12" s="8">
        <v>3.4</v>
      </c>
      <c r="O12" s="21">
        <f t="shared" si="1"/>
        <v>81.25</v>
      </c>
      <c r="P12" s="6">
        <v>8</v>
      </c>
      <c r="Q12" s="6"/>
      <c r="R12" s="53"/>
    </row>
    <row r="13" s="40" customFormat="1" ht="116" customHeight="1" spans="1:18">
      <c r="A13" s="8">
        <v>9</v>
      </c>
      <c r="B13" s="8" t="s">
        <v>68</v>
      </c>
      <c r="C13" s="8" t="s">
        <v>69</v>
      </c>
      <c r="D13" s="8" t="s">
        <v>48</v>
      </c>
      <c r="E13" s="8">
        <v>58</v>
      </c>
      <c r="F13" s="8" t="s">
        <v>70</v>
      </c>
      <c r="G13" s="8">
        <v>3.38</v>
      </c>
      <c r="H13" s="8" t="s">
        <v>71</v>
      </c>
      <c r="I13" s="19">
        <f t="shared" si="0"/>
        <v>76.05</v>
      </c>
      <c r="J13" s="20" t="s">
        <v>72</v>
      </c>
      <c r="K13" s="8">
        <v>2.8</v>
      </c>
      <c r="L13" s="12" t="s">
        <v>73</v>
      </c>
      <c r="M13" s="20" t="s">
        <v>74</v>
      </c>
      <c r="N13" s="8">
        <v>4.8</v>
      </c>
      <c r="O13" s="21">
        <f t="shared" si="1"/>
        <v>80.85</v>
      </c>
      <c r="P13" s="6">
        <v>9</v>
      </c>
      <c r="Q13" s="6"/>
      <c r="R13" s="53"/>
    </row>
    <row r="14" s="40" customFormat="1" ht="33" customHeight="1" spans="1:18">
      <c r="A14" s="8">
        <v>10</v>
      </c>
      <c r="B14" s="8">
        <v>1505010525</v>
      </c>
      <c r="C14" s="8" t="s">
        <v>75</v>
      </c>
      <c r="D14" s="8" t="s">
        <v>24</v>
      </c>
      <c r="E14" s="8">
        <v>180</v>
      </c>
      <c r="F14" s="8" t="s">
        <v>76</v>
      </c>
      <c r="G14" s="8">
        <v>3.51</v>
      </c>
      <c r="H14" s="8" t="s">
        <v>77</v>
      </c>
      <c r="I14" s="19">
        <f t="shared" si="0"/>
        <v>78.975</v>
      </c>
      <c r="J14" s="35" t="s">
        <v>35</v>
      </c>
      <c r="K14" s="8">
        <v>0</v>
      </c>
      <c r="L14" s="12" t="s">
        <v>35</v>
      </c>
      <c r="M14" s="20" t="s">
        <v>78</v>
      </c>
      <c r="N14" s="8">
        <v>1</v>
      </c>
      <c r="O14" s="21">
        <f t="shared" si="1"/>
        <v>79.975</v>
      </c>
      <c r="P14" s="6">
        <v>10</v>
      </c>
      <c r="Q14" s="6"/>
      <c r="R14" s="53"/>
    </row>
    <row r="15" s="40" customFormat="1" ht="72" customHeight="1" spans="1:18">
      <c r="A15" s="8">
        <v>11</v>
      </c>
      <c r="B15" s="8" t="s">
        <v>79</v>
      </c>
      <c r="C15" s="8" t="s">
        <v>80</v>
      </c>
      <c r="D15" s="8" t="s">
        <v>48</v>
      </c>
      <c r="E15" s="8">
        <v>58</v>
      </c>
      <c r="F15" s="8" t="s">
        <v>81</v>
      </c>
      <c r="G15" s="8">
        <v>3.53</v>
      </c>
      <c r="H15" s="8" t="s">
        <v>82</v>
      </c>
      <c r="I15" s="19">
        <f t="shared" si="0"/>
        <v>79.425</v>
      </c>
      <c r="J15" s="35" t="s">
        <v>35</v>
      </c>
      <c r="K15" s="8">
        <v>0</v>
      </c>
      <c r="L15" s="12" t="s">
        <v>35</v>
      </c>
      <c r="M15" s="20" t="s">
        <v>83</v>
      </c>
      <c r="N15" s="8">
        <v>0.5</v>
      </c>
      <c r="O15" s="21">
        <f t="shared" si="1"/>
        <v>79.925</v>
      </c>
      <c r="P15" s="6">
        <v>11</v>
      </c>
      <c r="Q15" s="6"/>
      <c r="R15" s="53"/>
    </row>
    <row r="16" s="41" customFormat="1" ht="33" customHeight="1" spans="1:18">
      <c r="A16" s="11">
        <v>12</v>
      </c>
      <c r="B16" s="11" t="s">
        <v>84</v>
      </c>
      <c r="C16" s="11" t="s">
        <v>85</v>
      </c>
      <c r="D16" s="11" t="s">
        <v>32</v>
      </c>
      <c r="E16" s="11">
        <v>100</v>
      </c>
      <c r="F16" s="11" t="s">
        <v>86</v>
      </c>
      <c r="G16" s="11">
        <v>3.52</v>
      </c>
      <c r="H16" s="11" t="s">
        <v>87</v>
      </c>
      <c r="I16" s="30">
        <f t="shared" si="0"/>
        <v>79.2</v>
      </c>
      <c r="J16" s="31" t="s">
        <v>35</v>
      </c>
      <c r="K16" s="11">
        <v>0</v>
      </c>
      <c r="L16" s="32" t="s">
        <v>35</v>
      </c>
      <c r="M16" s="33" t="s">
        <v>88</v>
      </c>
      <c r="N16" s="11">
        <v>0.5</v>
      </c>
      <c r="O16" s="34">
        <f t="shared" si="1"/>
        <v>79.7</v>
      </c>
      <c r="P16" s="49">
        <v>12</v>
      </c>
      <c r="Q16" s="49"/>
      <c r="R16" s="54"/>
    </row>
    <row r="17" s="40" customFormat="1" ht="73" customHeight="1" spans="1:18">
      <c r="A17" s="8">
        <v>13</v>
      </c>
      <c r="B17" s="8" t="s">
        <v>89</v>
      </c>
      <c r="C17" s="8" t="s">
        <v>90</v>
      </c>
      <c r="D17" s="8" t="s">
        <v>32</v>
      </c>
      <c r="E17" s="8">
        <v>100</v>
      </c>
      <c r="F17" s="8" t="s">
        <v>91</v>
      </c>
      <c r="G17" s="8">
        <v>3.42</v>
      </c>
      <c r="H17" s="8" t="s">
        <v>92</v>
      </c>
      <c r="I17" s="19">
        <f t="shared" si="0"/>
        <v>76.95</v>
      </c>
      <c r="J17" s="20" t="s">
        <v>93</v>
      </c>
      <c r="K17" s="12">
        <v>2</v>
      </c>
      <c r="L17" s="12" t="s">
        <v>35</v>
      </c>
      <c r="M17" s="20" t="s">
        <v>94</v>
      </c>
      <c r="N17" s="8">
        <v>2.5</v>
      </c>
      <c r="O17" s="21">
        <f t="shared" si="1"/>
        <v>79.45</v>
      </c>
      <c r="P17" s="6">
        <v>13</v>
      </c>
      <c r="Q17" s="6"/>
      <c r="R17" s="52"/>
    </row>
    <row r="18" s="40" customFormat="1" ht="76" customHeight="1" spans="1:18">
      <c r="A18" s="8">
        <v>14</v>
      </c>
      <c r="B18" s="8">
        <v>1505030210</v>
      </c>
      <c r="C18" s="12" t="s">
        <v>95</v>
      </c>
      <c r="D18" s="8" t="s">
        <v>58</v>
      </c>
      <c r="E18" s="8">
        <v>104</v>
      </c>
      <c r="F18" s="8" t="s">
        <v>96</v>
      </c>
      <c r="G18" s="8">
        <v>3.32</v>
      </c>
      <c r="H18" s="13" t="s">
        <v>97</v>
      </c>
      <c r="I18" s="19">
        <f t="shared" si="0"/>
        <v>74.7</v>
      </c>
      <c r="J18" s="35" t="s">
        <v>98</v>
      </c>
      <c r="K18" s="8">
        <v>4</v>
      </c>
      <c r="L18" s="12" t="s">
        <v>35</v>
      </c>
      <c r="M18" s="35" t="s">
        <v>99</v>
      </c>
      <c r="N18" s="8">
        <v>4.5</v>
      </c>
      <c r="O18" s="21">
        <f t="shared" si="1"/>
        <v>79.2</v>
      </c>
      <c r="P18" s="6">
        <v>14</v>
      </c>
      <c r="Q18" s="6"/>
      <c r="R18" s="52"/>
    </row>
    <row r="19" s="40" customFormat="1" ht="33" customHeight="1" spans="1:18">
      <c r="A19" s="8">
        <v>15</v>
      </c>
      <c r="B19" s="8" t="s">
        <v>100</v>
      </c>
      <c r="C19" s="8" t="s">
        <v>101</v>
      </c>
      <c r="D19" s="8" t="s">
        <v>58</v>
      </c>
      <c r="E19" s="8">
        <v>104</v>
      </c>
      <c r="F19" s="8" t="s">
        <v>102</v>
      </c>
      <c r="G19" s="8">
        <v>3.52</v>
      </c>
      <c r="H19" s="8" t="s">
        <v>103</v>
      </c>
      <c r="I19" s="19">
        <f t="shared" si="0"/>
        <v>79.2</v>
      </c>
      <c r="J19" s="35" t="s">
        <v>35</v>
      </c>
      <c r="K19" s="8">
        <v>0</v>
      </c>
      <c r="L19" s="12" t="s">
        <v>35</v>
      </c>
      <c r="M19" s="35" t="s">
        <v>35</v>
      </c>
      <c r="N19" s="8">
        <v>0</v>
      </c>
      <c r="O19" s="21">
        <f t="shared" si="1"/>
        <v>79.2</v>
      </c>
      <c r="P19" s="6">
        <v>14</v>
      </c>
      <c r="Q19" s="6"/>
      <c r="R19" s="52"/>
    </row>
    <row r="20" s="40" customFormat="1" ht="33" customHeight="1" spans="1:18">
      <c r="A20" s="8">
        <v>16</v>
      </c>
      <c r="B20" s="8" t="s">
        <v>104</v>
      </c>
      <c r="C20" s="8" t="s">
        <v>105</v>
      </c>
      <c r="D20" s="8" t="s">
        <v>32</v>
      </c>
      <c r="E20" s="8">
        <v>100</v>
      </c>
      <c r="F20" s="8" t="s">
        <v>106</v>
      </c>
      <c r="G20" s="8">
        <v>3.49</v>
      </c>
      <c r="H20" s="8" t="s">
        <v>107</v>
      </c>
      <c r="I20" s="19">
        <f t="shared" si="0"/>
        <v>78.525</v>
      </c>
      <c r="J20" s="35" t="s">
        <v>35</v>
      </c>
      <c r="K20" s="8">
        <v>0</v>
      </c>
      <c r="L20" s="12" t="s">
        <v>35</v>
      </c>
      <c r="M20" s="20" t="s">
        <v>108</v>
      </c>
      <c r="N20" s="8">
        <v>0.5</v>
      </c>
      <c r="O20" s="21">
        <f t="shared" si="1"/>
        <v>79.025</v>
      </c>
      <c r="P20" s="6">
        <v>15</v>
      </c>
      <c r="Q20" s="6"/>
      <c r="R20" s="52"/>
    </row>
    <row r="21" s="40" customFormat="1" ht="33" customHeight="1" spans="1:18">
      <c r="A21" s="8">
        <v>17</v>
      </c>
      <c r="B21" s="8" t="s">
        <v>109</v>
      </c>
      <c r="C21" s="8" t="s">
        <v>110</v>
      </c>
      <c r="D21" s="8" t="s">
        <v>24</v>
      </c>
      <c r="E21" s="8">
        <v>180</v>
      </c>
      <c r="F21" s="8" t="s">
        <v>111</v>
      </c>
      <c r="G21" s="8">
        <v>3.48</v>
      </c>
      <c r="H21" s="8" t="s">
        <v>112</v>
      </c>
      <c r="I21" s="19">
        <f t="shared" si="0"/>
        <v>78.3</v>
      </c>
      <c r="J21" s="20" t="s">
        <v>113</v>
      </c>
      <c r="K21" s="8">
        <v>0</v>
      </c>
      <c r="L21" s="12" t="s">
        <v>35</v>
      </c>
      <c r="M21" s="20" t="s">
        <v>114</v>
      </c>
      <c r="N21" s="8">
        <v>0.5</v>
      </c>
      <c r="O21" s="21">
        <f t="shared" si="1"/>
        <v>78.8</v>
      </c>
      <c r="P21" s="6">
        <v>16</v>
      </c>
      <c r="Q21" s="6"/>
      <c r="R21" s="52"/>
    </row>
    <row r="22" s="40" customFormat="1" ht="33" customHeight="1" spans="1:18">
      <c r="A22" s="8">
        <v>18</v>
      </c>
      <c r="B22" s="8">
        <v>1505010217</v>
      </c>
      <c r="C22" s="8" t="s">
        <v>115</v>
      </c>
      <c r="D22" s="8" t="s">
        <v>24</v>
      </c>
      <c r="E22" s="8">
        <v>180</v>
      </c>
      <c r="F22" s="8" t="s">
        <v>116</v>
      </c>
      <c r="G22" s="8">
        <v>3.48</v>
      </c>
      <c r="H22" s="8" t="s">
        <v>117</v>
      </c>
      <c r="I22" s="19">
        <f t="shared" si="0"/>
        <v>78.3</v>
      </c>
      <c r="J22" s="35" t="s">
        <v>35</v>
      </c>
      <c r="K22" s="8">
        <v>0</v>
      </c>
      <c r="L22" s="12" t="s">
        <v>35</v>
      </c>
      <c r="M22" s="20" t="s">
        <v>118</v>
      </c>
      <c r="N22" s="8">
        <v>0.5</v>
      </c>
      <c r="O22" s="21">
        <f t="shared" si="1"/>
        <v>78.8</v>
      </c>
      <c r="P22" s="6">
        <v>16</v>
      </c>
      <c r="Q22" s="6"/>
      <c r="R22" s="52"/>
    </row>
    <row r="23" s="40" customFormat="1" ht="33" customHeight="1" spans="1:18">
      <c r="A23" s="8">
        <v>19</v>
      </c>
      <c r="B23" s="8" t="s">
        <v>119</v>
      </c>
      <c r="C23" s="8" t="s">
        <v>120</v>
      </c>
      <c r="D23" s="8" t="s">
        <v>121</v>
      </c>
      <c r="E23" s="8">
        <v>57</v>
      </c>
      <c r="F23" s="8" t="s">
        <v>122</v>
      </c>
      <c r="G23" s="8">
        <v>3.46</v>
      </c>
      <c r="H23" s="8" t="s">
        <v>123</v>
      </c>
      <c r="I23" s="19">
        <f t="shared" si="0"/>
        <v>77.85</v>
      </c>
      <c r="J23" s="20" t="s">
        <v>124</v>
      </c>
      <c r="K23" s="8">
        <v>0</v>
      </c>
      <c r="L23" s="12" t="s">
        <v>35</v>
      </c>
      <c r="M23" s="20" t="s">
        <v>125</v>
      </c>
      <c r="N23" s="8">
        <v>0.5</v>
      </c>
      <c r="O23" s="21">
        <f t="shared" si="1"/>
        <v>78.35</v>
      </c>
      <c r="P23" s="6">
        <v>17</v>
      </c>
      <c r="Q23" s="6"/>
      <c r="R23" s="52"/>
    </row>
    <row r="24" s="40" customFormat="1" ht="33" customHeight="1" spans="1:18">
      <c r="A24" s="8">
        <v>20</v>
      </c>
      <c r="B24" s="8">
        <v>1505010327</v>
      </c>
      <c r="C24" s="12" t="s">
        <v>126</v>
      </c>
      <c r="D24" s="12" t="s">
        <v>24</v>
      </c>
      <c r="E24" s="8">
        <v>180</v>
      </c>
      <c r="F24" s="8" t="s">
        <v>127</v>
      </c>
      <c r="G24" s="8">
        <v>3.42</v>
      </c>
      <c r="H24" s="8" t="s">
        <v>128</v>
      </c>
      <c r="I24" s="19">
        <f t="shared" si="0"/>
        <v>76.95</v>
      </c>
      <c r="J24" s="20" t="s">
        <v>129</v>
      </c>
      <c r="K24" s="12">
        <v>0.6</v>
      </c>
      <c r="L24" s="12" t="s">
        <v>35</v>
      </c>
      <c r="M24" s="20" t="s">
        <v>130</v>
      </c>
      <c r="N24" s="8">
        <v>1.1</v>
      </c>
      <c r="O24" s="21">
        <f t="shared" si="1"/>
        <v>78.05</v>
      </c>
      <c r="P24" s="6">
        <v>18</v>
      </c>
      <c r="Q24" s="6"/>
      <c r="R24" s="52"/>
    </row>
    <row r="25" s="40" customFormat="1" ht="58" customHeight="1" spans="1:18">
      <c r="A25" s="8">
        <v>21</v>
      </c>
      <c r="B25" s="8">
        <v>1505010326</v>
      </c>
      <c r="C25" s="8" t="s">
        <v>131</v>
      </c>
      <c r="D25" s="12" t="s">
        <v>24</v>
      </c>
      <c r="E25" s="8">
        <v>180</v>
      </c>
      <c r="F25" s="8" t="s">
        <v>132</v>
      </c>
      <c r="G25" s="8">
        <v>3.34</v>
      </c>
      <c r="H25" s="8" t="s">
        <v>133</v>
      </c>
      <c r="I25" s="19">
        <f t="shared" si="0"/>
        <v>75.15</v>
      </c>
      <c r="J25" s="20" t="s">
        <v>134</v>
      </c>
      <c r="K25" s="12">
        <v>2</v>
      </c>
      <c r="L25" s="8" t="s">
        <v>135</v>
      </c>
      <c r="M25" s="20" t="s">
        <v>136</v>
      </c>
      <c r="N25" s="8">
        <v>2.5</v>
      </c>
      <c r="O25" s="21">
        <f t="shared" si="1"/>
        <v>77.65</v>
      </c>
      <c r="P25" s="6">
        <v>19</v>
      </c>
      <c r="Q25" s="6"/>
      <c r="R25" s="52"/>
    </row>
    <row r="26" s="40" customFormat="1" ht="33" customHeight="1" spans="1:18">
      <c r="A26" s="8">
        <v>22</v>
      </c>
      <c r="B26" s="8">
        <v>1505030127</v>
      </c>
      <c r="C26" s="12" t="s">
        <v>137</v>
      </c>
      <c r="D26" s="8" t="s">
        <v>58</v>
      </c>
      <c r="E26" s="8">
        <v>104</v>
      </c>
      <c r="F26" s="8" t="s">
        <v>138</v>
      </c>
      <c r="G26" s="8">
        <v>3.37</v>
      </c>
      <c r="H26" s="13" t="s">
        <v>139</v>
      </c>
      <c r="I26" s="19">
        <f t="shared" si="0"/>
        <v>75.825</v>
      </c>
      <c r="J26" s="35" t="s">
        <v>35</v>
      </c>
      <c r="K26" s="8">
        <v>0</v>
      </c>
      <c r="L26" s="12" t="s">
        <v>35</v>
      </c>
      <c r="M26" s="35" t="s">
        <v>140</v>
      </c>
      <c r="N26" s="8">
        <v>1</v>
      </c>
      <c r="O26" s="21">
        <f t="shared" si="1"/>
        <v>76.825</v>
      </c>
      <c r="P26" s="6">
        <v>20</v>
      </c>
      <c r="Q26" s="6"/>
      <c r="R26" s="52"/>
    </row>
    <row r="27" s="40" customFormat="1" ht="49" customHeight="1" spans="1:18">
      <c r="A27" s="8">
        <v>23</v>
      </c>
      <c r="B27" s="8" t="s">
        <v>141</v>
      </c>
      <c r="C27" s="8" t="s">
        <v>142</v>
      </c>
      <c r="D27" s="8" t="s">
        <v>121</v>
      </c>
      <c r="E27" s="8">
        <v>57</v>
      </c>
      <c r="F27" s="8" t="s">
        <v>143</v>
      </c>
      <c r="G27" s="8">
        <v>3.38</v>
      </c>
      <c r="H27" s="8" t="s">
        <v>144</v>
      </c>
      <c r="I27" s="19">
        <f t="shared" si="0"/>
        <v>76.05</v>
      </c>
      <c r="J27" s="20" t="s">
        <v>145</v>
      </c>
      <c r="K27" s="8">
        <v>0</v>
      </c>
      <c r="L27" s="12" t="s">
        <v>35</v>
      </c>
      <c r="M27" s="20" t="s">
        <v>146</v>
      </c>
      <c r="N27" s="8">
        <v>0.5</v>
      </c>
      <c r="O27" s="21">
        <f t="shared" si="1"/>
        <v>76.55</v>
      </c>
      <c r="P27" s="6">
        <v>21</v>
      </c>
      <c r="Q27" s="6"/>
      <c r="R27" s="52"/>
    </row>
    <row r="28" ht="34" customHeight="1" spans="1:18">
      <c r="A28" s="8">
        <v>24</v>
      </c>
      <c r="B28" s="8" t="s">
        <v>147</v>
      </c>
      <c r="C28" s="8" t="s">
        <v>148</v>
      </c>
      <c r="D28" s="8" t="s">
        <v>121</v>
      </c>
      <c r="E28" s="8">
        <v>57</v>
      </c>
      <c r="F28" s="8" t="s">
        <v>149</v>
      </c>
      <c r="G28" s="8">
        <v>3.39</v>
      </c>
      <c r="H28" s="8" t="s">
        <v>150</v>
      </c>
      <c r="I28" s="19">
        <f t="shared" si="0"/>
        <v>76.275</v>
      </c>
      <c r="J28" s="20" t="s">
        <v>151</v>
      </c>
      <c r="K28" s="8">
        <v>0</v>
      </c>
      <c r="L28" s="12" t="s">
        <v>35</v>
      </c>
      <c r="M28" s="35" t="s">
        <v>35</v>
      </c>
      <c r="N28" s="8">
        <v>0</v>
      </c>
      <c r="O28" s="21">
        <f t="shared" si="1"/>
        <v>76.275</v>
      </c>
      <c r="P28" s="6">
        <v>22</v>
      </c>
      <c r="Q28" s="6"/>
      <c r="R28" s="52"/>
    </row>
  </sheetData>
  <mergeCells count="3">
    <mergeCell ref="A1:Q1"/>
    <mergeCell ref="G3:I3"/>
    <mergeCell ref="J3:M3"/>
  </mergeCells>
  <pageMargins left="0.359027777777778" right="0.179166666666667" top="0.318055555555556" bottom="1.05902777777778" header="0.159027777777778" footer="0.729166666666667"/>
  <pageSetup paperSize="9" scale="58" fitToHeight="0" orientation="landscape"/>
  <headerFooter alignWithMargins="0">
    <oddFooter>&amp;L经办人签名：&amp;C          学院推荐工作小组组长签名（公章）：&amp;R年   月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workbookViewId="0">
      <selection activeCell="T16" sqref="T16"/>
    </sheetView>
  </sheetViews>
  <sheetFormatPr defaultColWidth="9" defaultRowHeight="14.25"/>
  <sheetData>
    <row r="1" ht="22.5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7"/>
    </row>
    <row r="2" ht="15" spans="1:19">
      <c r="A2" s="5" t="s">
        <v>1</v>
      </c>
      <c r="B2" s="5"/>
      <c r="C2" s="5"/>
      <c r="D2" s="5"/>
      <c r="E2" s="5"/>
      <c r="F2" s="5"/>
      <c r="G2" s="5"/>
      <c r="H2" s="5"/>
      <c r="I2" s="16"/>
      <c r="J2" s="5"/>
      <c r="K2" s="5"/>
      <c r="L2" s="5"/>
      <c r="M2" s="5"/>
      <c r="N2" s="5"/>
      <c r="O2" s="17"/>
      <c r="P2" s="5"/>
      <c r="Q2" s="5"/>
      <c r="R2" s="5"/>
      <c r="S2" s="38"/>
    </row>
    <row r="3" ht="48" spans="1:20">
      <c r="A3" s="6"/>
      <c r="B3" s="6"/>
      <c r="C3" s="6"/>
      <c r="D3" s="6"/>
      <c r="E3" s="6"/>
      <c r="F3" s="6"/>
      <c r="G3" s="7" t="s">
        <v>11</v>
      </c>
      <c r="H3" s="7" t="s">
        <v>12</v>
      </c>
      <c r="I3" s="18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18" t="s">
        <v>19</v>
      </c>
      <c r="P3" s="7" t="s">
        <v>152</v>
      </c>
      <c r="Q3" s="7" t="s">
        <v>153</v>
      </c>
      <c r="R3" s="7" t="s">
        <v>20</v>
      </c>
      <c r="S3" s="6"/>
      <c r="T3" s="6"/>
    </row>
    <row r="4" ht="223.5" spans="1:20">
      <c r="A4" s="8">
        <v>2</v>
      </c>
      <c r="B4" s="8" t="s">
        <v>22</v>
      </c>
      <c r="C4" s="8" t="s">
        <v>23</v>
      </c>
      <c r="D4" s="8" t="s">
        <v>24</v>
      </c>
      <c r="E4" s="8">
        <v>180</v>
      </c>
      <c r="F4" s="8" t="s">
        <v>25</v>
      </c>
      <c r="G4" s="8">
        <v>3.61</v>
      </c>
      <c r="H4" s="8" t="s">
        <v>26</v>
      </c>
      <c r="I4" s="19">
        <f t="shared" ref="I4:I27" si="0">(G4/4)*100*0.9</f>
        <v>81.225</v>
      </c>
      <c r="J4" s="20" t="s">
        <v>27</v>
      </c>
      <c r="K4" s="8">
        <v>4</v>
      </c>
      <c r="L4" s="8" t="s">
        <v>154</v>
      </c>
      <c r="M4" s="20" t="s">
        <v>29</v>
      </c>
      <c r="N4" s="8">
        <v>5</v>
      </c>
      <c r="O4" s="21">
        <f t="shared" ref="O4:O27" si="1">I4+N4</f>
        <v>86.225</v>
      </c>
      <c r="P4" s="8"/>
      <c r="Q4" s="8"/>
      <c r="R4" s="8"/>
      <c r="S4" s="8"/>
      <c r="T4" s="8"/>
    </row>
    <row r="5" s="1" customFormat="1" ht="74.25" spans="1:20">
      <c r="A5" s="9">
        <v>10</v>
      </c>
      <c r="B5" s="9" t="s">
        <v>155</v>
      </c>
      <c r="C5" s="9" t="s">
        <v>31</v>
      </c>
      <c r="D5" s="9" t="s">
        <v>32</v>
      </c>
      <c r="E5" s="9">
        <v>100</v>
      </c>
      <c r="F5" s="9" t="s">
        <v>33</v>
      </c>
      <c r="G5" s="9">
        <v>3.76</v>
      </c>
      <c r="H5" s="9" t="s">
        <v>34</v>
      </c>
      <c r="I5" s="22">
        <f t="shared" si="0"/>
        <v>84.6</v>
      </c>
      <c r="J5" s="23" t="s">
        <v>35</v>
      </c>
      <c r="K5" s="9">
        <v>0</v>
      </c>
      <c r="L5" s="24" t="s">
        <v>35</v>
      </c>
      <c r="M5" s="25" t="s">
        <v>156</v>
      </c>
      <c r="N5" s="9">
        <v>0.5</v>
      </c>
      <c r="O5" s="22">
        <f t="shared" si="1"/>
        <v>85.1</v>
      </c>
      <c r="P5" s="9"/>
      <c r="Q5" s="9"/>
      <c r="R5" s="9"/>
      <c r="S5" s="9"/>
      <c r="T5" s="9"/>
    </row>
    <row r="6" s="2" customFormat="1" ht="50.25" spans="1:20">
      <c r="A6" s="10">
        <v>18</v>
      </c>
      <c r="B6" s="10" t="s">
        <v>157</v>
      </c>
      <c r="C6" s="10" t="s">
        <v>37</v>
      </c>
      <c r="D6" s="10" t="s">
        <v>38</v>
      </c>
      <c r="E6" s="10">
        <v>58</v>
      </c>
      <c r="F6" s="10" t="s">
        <v>39</v>
      </c>
      <c r="G6" s="10">
        <v>3.75</v>
      </c>
      <c r="H6" s="10" t="s">
        <v>40</v>
      </c>
      <c r="I6" s="26">
        <f t="shared" si="0"/>
        <v>84.375</v>
      </c>
      <c r="J6" s="27" t="s">
        <v>35</v>
      </c>
      <c r="K6" s="10">
        <v>0</v>
      </c>
      <c r="L6" s="28" t="s">
        <v>35</v>
      </c>
      <c r="M6" s="29" t="s">
        <v>41</v>
      </c>
      <c r="N6" s="10">
        <v>0.5</v>
      </c>
      <c r="O6" s="22">
        <f t="shared" si="1"/>
        <v>84.875</v>
      </c>
      <c r="P6" s="10"/>
      <c r="Q6" s="10"/>
      <c r="R6" s="10"/>
      <c r="S6" s="10"/>
      <c r="T6" s="10"/>
    </row>
    <row r="7" s="2" customFormat="1" ht="125.25" spans="1:20">
      <c r="A7" s="10">
        <v>1</v>
      </c>
      <c r="B7" s="10" t="s">
        <v>158</v>
      </c>
      <c r="C7" s="10" t="s">
        <v>42</v>
      </c>
      <c r="D7" s="10" t="s">
        <v>24</v>
      </c>
      <c r="E7" s="10">
        <v>180</v>
      </c>
      <c r="F7" s="10" t="s">
        <v>43</v>
      </c>
      <c r="G7" s="10">
        <v>3.73</v>
      </c>
      <c r="H7" s="10" t="s">
        <v>44</v>
      </c>
      <c r="I7" s="26">
        <f t="shared" si="0"/>
        <v>83.925</v>
      </c>
      <c r="J7" s="29" t="s">
        <v>159</v>
      </c>
      <c r="K7" s="28">
        <v>0</v>
      </c>
      <c r="L7" s="28" t="s">
        <v>35</v>
      </c>
      <c r="M7" s="29" t="s">
        <v>46</v>
      </c>
      <c r="N7" s="10">
        <v>0.5</v>
      </c>
      <c r="O7" s="22">
        <f t="shared" si="1"/>
        <v>84.425</v>
      </c>
      <c r="P7" s="10"/>
      <c r="Q7" s="10"/>
      <c r="R7" s="10"/>
      <c r="S7" s="10"/>
      <c r="T7" s="10"/>
    </row>
    <row r="8" s="3" customFormat="1" ht="198" spans="1:20">
      <c r="A8" s="11">
        <v>19</v>
      </c>
      <c r="B8" s="11" t="s">
        <v>160</v>
      </c>
      <c r="C8" s="11" t="s">
        <v>47</v>
      </c>
      <c r="D8" s="11" t="s">
        <v>48</v>
      </c>
      <c r="E8" s="11">
        <v>58</v>
      </c>
      <c r="F8" s="11" t="s">
        <v>49</v>
      </c>
      <c r="G8" s="11">
        <v>3.7</v>
      </c>
      <c r="H8" s="11" t="s">
        <v>50</v>
      </c>
      <c r="I8" s="30">
        <f t="shared" si="0"/>
        <v>83.25</v>
      </c>
      <c r="J8" s="31" t="s">
        <v>35</v>
      </c>
      <c r="K8" s="11">
        <v>0</v>
      </c>
      <c r="L8" s="32" t="s">
        <v>35</v>
      </c>
      <c r="M8" s="33" t="s">
        <v>51</v>
      </c>
      <c r="N8" s="11">
        <v>0.5</v>
      </c>
      <c r="O8" s="34">
        <f t="shared" si="1"/>
        <v>83.75</v>
      </c>
      <c r="P8" s="11"/>
      <c r="Q8" s="11"/>
      <c r="R8" s="11"/>
      <c r="S8" s="11"/>
      <c r="T8" s="11"/>
    </row>
    <row r="9" s="2" customFormat="1" ht="213" spans="1:20">
      <c r="A9" s="10">
        <v>3</v>
      </c>
      <c r="B9" s="10" t="s">
        <v>161</v>
      </c>
      <c r="C9" s="10" t="s">
        <v>52</v>
      </c>
      <c r="D9" s="10" t="s">
        <v>24</v>
      </c>
      <c r="E9" s="10">
        <v>180</v>
      </c>
      <c r="F9" s="10" t="s">
        <v>53</v>
      </c>
      <c r="G9" s="10">
        <v>3.57</v>
      </c>
      <c r="H9" s="10" t="s">
        <v>54</v>
      </c>
      <c r="I9" s="26">
        <f t="shared" si="0"/>
        <v>80.325</v>
      </c>
      <c r="J9" s="29" t="s">
        <v>162</v>
      </c>
      <c r="K9" s="28">
        <v>1.8</v>
      </c>
      <c r="L9" s="28" t="s">
        <v>35</v>
      </c>
      <c r="M9" s="29" t="s">
        <v>56</v>
      </c>
      <c r="N9" s="10">
        <v>2.8</v>
      </c>
      <c r="O9" s="22">
        <f t="shared" si="1"/>
        <v>83.125</v>
      </c>
      <c r="P9" s="10"/>
      <c r="Q9" s="10"/>
      <c r="R9" s="10"/>
      <c r="S9" s="10"/>
      <c r="T9" s="10"/>
    </row>
    <row r="10" s="2" customFormat="1" ht="50.25" spans="1:20">
      <c r="A10" s="10">
        <v>14</v>
      </c>
      <c r="B10" s="10" t="s">
        <v>163</v>
      </c>
      <c r="C10" s="10" t="s">
        <v>57</v>
      </c>
      <c r="D10" s="10" t="s">
        <v>58</v>
      </c>
      <c r="E10" s="10">
        <v>104</v>
      </c>
      <c r="F10" s="10" t="s">
        <v>59</v>
      </c>
      <c r="G10" s="10">
        <v>3.62</v>
      </c>
      <c r="H10" s="10" t="s">
        <v>60</v>
      </c>
      <c r="I10" s="26">
        <f t="shared" si="0"/>
        <v>81.45</v>
      </c>
      <c r="J10" s="27" t="s">
        <v>35</v>
      </c>
      <c r="K10" s="10">
        <v>0</v>
      </c>
      <c r="L10" s="28" t="s">
        <v>35</v>
      </c>
      <c r="M10" s="29" t="s">
        <v>61</v>
      </c>
      <c r="N10" s="10">
        <v>0.5</v>
      </c>
      <c r="O10" s="22">
        <f t="shared" si="1"/>
        <v>81.95</v>
      </c>
      <c r="P10" s="10"/>
      <c r="Q10" s="10"/>
      <c r="R10" s="10"/>
      <c r="S10" s="10"/>
      <c r="T10" s="10"/>
    </row>
    <row r="11" ht="312" spans="1:20">
      <c r="A11" s="8">
        <v>7</v>
      </c>
      <c r="B11" s="8">
        <v>1505010114</v>
      </c>
      <c r="C11" s="12" t="s">
        <v>62</v>
      </c>
      <c r="D11" s="8" t="s">
        <v>24</v>
      </c>
      <c r="E11" s="8">
        <v>180</v>
      </c>
      <c r="F11" s="8" t="s">
        <v>63</v>
      </c>
      <c r="G11" s="8">
        <v>3.46</v>
      </c>
      <c r="H11" s="8" t="s">
        <v>64</v>
      </c>
      <c r="I11" s="19">
        <f t="shared" si="0"/>
        <v>77.85</v>
      </c>
      <c r="J11" s="35" t="s">
        <v>65</v>
      </c>
      <c r="K11" s="12">
        <v>2.4</v>
      </c>
      <c r="L11" s="12" t="s">
        <v>164</v>
      </c>
      <c r="M11" s="20" t="s">
        <v>67</v>
      </c>
      <c r="N11" s="8">
        <v>3.4</v>
      </c>
      <c r="O11" s="21">
        <f t="shared" si="1"/>
        <v>81.25</v>
      </c>
      <c r="P11" s="8"/>
      <c r="Q11" s="8"/>
      <c r="R11" s="8"/>
      <c r="S11" s="8"/>
      <c r="T11" s="8"/>
    </row>
    <row r="12" ht="409.5" spans="1:20">
      <c r="A12" s="8">
        <v>21</v>
      </c>
      <c r="B12" s="8" t="s">
        <v>68</v>
      </c>
      <c r="C12" s="8" t="s">
        <v>69</v>
      </c>
      <c r="D12" s="8" t="s">
        <v>48</v>
      </c>
      <c r="E12" s="8">
        <v>58</v>
      </c>
      <c r="F12" s="8" t="s">
        <v>70</v>
      </c>
      <c r="G12" s="8">
        <v>3.38</v>
      </c>
      <c r="H12" s="8" t="s">
        <v>71</v>
      </c>
      <c r="I12" s="19">
        <f t="shared" si="0"/>
        <v>76.05</v>
      </c>
      <c r="J12" s="20" t="s">
        <v>165</v>
      </c>
      <c r="K12" s="8">
        <v>2.8</v>
      </c>
      <c r="L12" s="12" t="s">
        <v>166</v>
      </c>
      <c r="M12" s="20" t="s">
        <v>74</v>
      </c>
      <c r="N12" s="8">
        <v>4.8</v>
      </c>
      <c r="O12" s="21">
        <f t="shared" si="1"/>
        <v>80.85</v>
      </c>
      <c r="P12" s="8"/>
      <c r="Q12" s="8"/>
      <c r="R12" s="8"/>
      <c r="S12" s="8"/>
      <c r="T12" s="8"/>
    </row>
    <row r="13" ht="74.25" spans="1:20">
      <c r="A13" s="8">
        <v>4</v>
      </c>
      <c r="B13" s="8">
        <v>1505010525</v>
      </c>
      <c r="C13" s="8" t="s">
        <v>75</v>
      </c>
      <c r="D13" s="8" t="s">
        <v>24</v>
      </c>
      <c r="E13" s="8">
        <v>180</v>
      </c>
      <c r="F13" s="8" t="s">
        <v>76</v>
      </c>
      <c r="G13" s="8">
        <v>3.51</v>
      </c>
      <c r="H13" s="8" t="s">
        <v>77</v>
      </c>
      <c r="I13" s="19">
        <f t="shared" si="0"/>
        <v>78.975</v>
      </c>
      <c r="J13" s="35" t="s">
        <v>35</v>
      </c>
      <c r="K13" s="8">
        <v>0</v>
      </c>
      <c r="L13" s="12" t="s">
        <v>35</v>
      </c>
      <c r="M13" s="20" t="s">
        <v>78</v>
      </c>
      <c r="N13" s="8">
        <v>1</v>
      </c>
      <c r="O13" s="21">
        <f t="shared" si="1"/>
        <v>79.975</v>
      </c>
      <c r="P13" s="8"/>
      <c r="Q13" s="8"/>
      <c r="R13" s="8"/>
      <c r="S13" s="8"/>
      <c r="T13" s="8"/>
    </row>
    <row r="14" ht="245.25" spans="1:20">
      <c r="A14" s="8">
        <v>20</v>
      </c>
      <c r="B14" s="8" t="s">
        <v>79</v>
      </c>
      <c r="C14" s="8" t="s">
        <v>80</v>
      </c>
      <c r="D14" s="8" t="s">
        <v>48</v>
      </c>
      <c r="E14" s="8">
        <v>58</v>
      </c>
      <c r="F14" s="8" t="s">
        <v>81</v>
      </c>
      <c r="G14" s="8">
        <v>3.53</v>
      </c>
      <c r="H14" s="8" t="s">
        <v>82</v>
      </c>
      <c r="I14" s="19">
        <f t="shared" si="0"/>
        <v>79.425</v>
      </c>
      <c r="J14" s="35" t="s">
        <v>35</v>
      </c>
      <c r="K14" s="8">
        <v>0</v>
      </c>
      <c r="L14" s="12" t="s">
        <v>35</v>
      </c>
      <c r="M14" s="20" t="s">
        <v>83</v>
      </c>
      <c r="N14" s="8">
        <v>0.5</v>
      </c>
      <c r="O14" s="21">
        <f t="shared" si="1"/>
        <v>79.925</v>
      </c>
      <c r="P14" s="8"/>
      <c r="Q14" s="8"/>
      <c r="R14" s="8"/>
      <c r="S14" s="8"/>
      <c r="T14" s="8"/>
    </row>
    <row r="15" s="2" customFormat="1" ht="36.75" spans="1:20">
      <c r="A15" s="10">
        <v>11</v>
      </c>
      <c r="B15" s="10" t="s">
        <v>84</v>
      </c>
      <c r="C15" s="10" t="s">
        <v>85</v>
      </c>
      <c r="D15" s="10" t="s">
        <v>32</v>
      </c>
      <c r="E15" s="10">
        <v>100</v>
      </c>
      <c r="F15" s="10" t="s">
        <v>86</v>
      </c>
      <c r="G15" s="10">
        <v>3.52</v>
      </c>
      <c r="H15" s="10" t="s">
        <v>87</v>
      </c>
      <c r="I15" s="26">
        <f t="shared" si="0"/>
        <v>79.2</v>
      </c>
      <c r="J15" s="27" t="s">
        <v>35</v>
      </c>
      <c r="K15" s="10">
        <v>0</v>
      </c>
      <c r="L15" s="28" t="s">
        <v>35</v>
      </c>
      <c r="M15" s="29" t="s">
        <v>167</v>
      </c>
      <c r="N15" s="10">
        <v>0.5</v>
      </c>
      <c r="O15" s="22">
        <f t="shared" si="1"/>
        <v>79.7</v>
      </c>
      <c r="P15" s="10"/>
      <c r="Q15" s="10"/>
      <c r="R15" s="10"/>
      <c r="S15" s="10"/>
      <c r="T15" s="10"/>
    </row>
    <row r="16" ht="209.25" spans="1:20">
      <c r="A16" s="8">
        <v>12</v>
      </c>
      <c r="B16" s="8" t="s">
        <v>89</v>
      </c>
      <c r="C16" s="8" t="s">
        <v>90</v>
      </c>
      <c r="D16" s="8" t="s">
        <v>32</v>
      </c>
      <c r="E16" s="8">
        <v>100</v>
      </c>
      <c r="F16" s="8" t="s">
        <v>91</v>
      </c>
      <c r="G16" s="8">
        <v>3.42</v>
      </c>
      <c r="H16" s="8" t="s">
        <v>92</v>
      </c>
      <c r="I16" s="19">
        <f t="shared" si="0"/>
        <v>76.95</v>
      </c>
      <c r="J16" s="20" t="s">
        <v>93</v>
      </c>
      <c r="K16" s="12">
        <v>2</v>
      </c>
      <c r="L16" s="12" t="s">
        <v>35</v>
      </c>
      <c r="M16" s="20" t="s">
        <v>94</v>
      </c>
      <c r="N16" s="8">
        <v>2.5</v>
      </c>
      <c r="O16" s="21">
        <f t="shared" si="1"/>
        <v>79.45</v>
      </c>
      <c r="P16" s="8"/>
      <c r="Q16" s="8"/>
      <c r="R16" s="8"/>
      <c r="S16" s="8"/>
      <c r="T16" s="8"/>
    </row>
    <row r="17" ht="25.5" spans="1:20">
      <c r="A17" s="8">
        <v>15</v>
      </c>
      <c r="B17" s="8" t="s">
        <v>100</v>
      </c>
      <c r="C17" s="8" t="s">
        <v>101</v>
      </c>
      <c r="D17" s="8" t="s">
        <v>58</v>
      </c>
      <c r="E17" s="8">
        <v>104</v>
      </c>
      <c r="F17" s="8" t="s">
        <v>102</v>
      </c>
      <c r="G17" s="8">
        <v>3.52</v>
      </c>
      <c r="H17" s="8" t="s">
        <v>103</v>
      </c>
      <c r="I17" s="19">
        <f t="shared" si="0"/>
        <v>79.2</v>
      </c>
      <c r="J17" s="35" t="s">
        <v>35</v>
      </c>
      <c r="K17" s="8">
        <v>0</v>
      </c>
      <c r="L17" s="12" t="s">
        <v>35</v>
      </c>
      <c r="M17" s="35" t="s">
        <v>35</v>
      </c>
      <c r="N17" s="8">
        <v>0</v>
      </c>
      <c r="O17" s="21">
        <f t="shared" si="1"/>
        <v>79.2</v>
      </c>
      <c r="P17" s="8"/>
      <c r="Q17" s="8"/>
      <c r="R17" s="8"/>
      <c r="S17" s="8"/>
      <c r="T17" s="8"/>
    </row>
    <row r="18" ht="312" spans="1:20">
      <c r="A18" s="8">
        <v>17</v>
      </c>
      <c r="B18" s="8">
        <v>1505030210</v>
      </c>
      <c r="C18" s="12" t="s">
        <v>95</v>
      </c>
      <c r="D18" s="8" t="s">
        <v>58</v>
      </c>
      <c r="E18" s="8">
        <v>104</v>
      </c>
      <c r="F18" s="8" t="s">
        <v>96</v>
      </c>
      <c r="G18" s="8">
        <v>3.32</v>
      </c>
      <c r="H18" s="13" t="s">
        <v>97</v>
      </c>
      <c r="I18" s="19">
        <f t="shared" si="0"/>
        <v>74.7</v>
      </c>
      <c r="J18" s="35" t="s">
        <v>98</v>
      </c>
      <c r="K18" s="8">
        <v>4</v>
      </c>
      <c r="L18" s="12" t="s">
        <v>35</v>
      </c>
      <c r="M18" s="35" t="s">
        <v>99</v>
      </c>
      <c r="N18" s="8">
        <v>4.5</v>
      </c>
      <c r="O18" s="21">
        <f t="shared" si="1"/>
        <v>79.2</v>
      </c>
      <c r="P18" s="8"/>
      <c r="Q18" s="8"/>
      <c r="R18" s="8"/>
      <c r="S18" s="8"/>
      <c r="T18" s="8"/>
    </row>
    <row r="19" ht="50.25" spans="1:20">
      <c r="A19" s="8">
        <v>13</v>
      </c>
      <c r="B19" s="8" t="s">
        <v>104</v>
      </c>
      <c r="C19" s="8" t="s">
        <v>105</v>
      </c>
      <c r="D19" s="8" t="s">
        <v>32</v>
      </c>
      <c r="E19" s="8">
        <v>100</v>
      </c>
      <c r="F19" s="8" t="s">
        <v>106</v>
      </c>
      <c r="G19" s="8">
        <v>3.49</v>
      </c>
      <c r="H19" s="8" t="s">
        <v>107</v>
      </c>
      <c r="I19" s="19">
        <f t="shared" si="0"/>
        <v>78.525</v>
      </c>
      <c r="J19" s="35" t="s">
        <v>35</v>
      </c>
      <c r="K19" s="8">
        <v>0</v>
      </c>
      <c r="L19" s="12" t="s">
        <v>35</v>
      </c>
      <c r="M19" s="20" t="s">
        <v>108</v>
      </c>
      <c r="N19" s="8">
        <v>0.5</v>
      </c>
      <c r="O19" s="21">
        <f t="shared" si="1"/>
        <v>79.025</v>
      </c>
      <c r="P19" s="8"/>
      <c r="Q19" s="8"/>
      <c r="R19" s="8"/>
      <c r="S19" s="8"/>
      <c r="T19" s="8"/>
    </row>
    <row r="20" ht="123.75" spans="1:20">
      <c r="A20" s="8">
        <v>5</v>
      </c>
      <c r="B20" s="8" t="s">
        <v>109</v>
      </c>
      <c r="C20" s="8" t="s">
        <v>110</v>
      </c>
      <c r="D20" s="8" t="s">
        <v>24</v>
      </c>
      <c r="E20" s="8">
        <v>180</v>
      </c>
      <c r="F20" s="8" t="s">
        <v>111</v>
      </c>
      <c r="G20" s="8">
        <v>3.48</v>
      </c>
      <c r="H20" s="8" t="s">
        <v>112</v>
      </c>
      <c r="I20" s="19">
        <f t="shared" si="0"/>
        <v>78.3</v>
      </c>
      <c r="J20" s="20" t="s">
        <v>113</v>
      </c>
      <c r="K20" s="8">
        <v>0</v>
      </c>
      <c r="L20" s="12" t="s">
        <v>35</v>
      </c>
      <c r="M20" s="20" t="s">
        <v>114</v>
      </c>
      <c r="N20" s="8">
        <v>0.5</v>
      </c>
      <c r="O20" s="21">
        <f t="shared" si="1"/>
        <v>78.8</v>
      </c>
      <c r="P20" s="8"/>
      <c r="Q20" s="8"/>
      <c r="R20" s="8"/>
      <c r="S20" s="8"/>
      <c r="T20" s="8"/>
    </row>
    <row r="21" ht="111" spans="1:20">
      <c r="A21" s="8">
        <v>6</v>
      </c>
      <c r="B21" s="8">
        <v>1505010217</v>
      </c>
      <c r="C21" s="8" t="s">
        <v>115</v>
      </c>
      <c r="D21" s="8" t="s">
        <v>24</v>
      </c>
      <c r="E21" s="8">
        <v>180</v>
      </c>
      <c r="F21" s="8" t="s">
        <v>116</v>
      </c>
      <c r="G21" s="8">
        <v>3.48</v>
      </c>
      <c r="H21" s="8" t="s">
        <v>117</v>
      </c>
      <c r="I21" s="19">
        <f t="shared" si="0"/>
        <v>78.3</v>
      </c>
      <c r="J21" s="35" t="s">
        <v>35</v>
      </c>
      <c r="K21" s="8">
        <v>0</v>
      </c>
      <c r="L21" s="12" t="s">
        <v>35</v>
      </c>
      <c r="M21" s="20" t="s">
        <v>118</v>
      </c>
      <c r="N21" s="8">
        <v>0.5</v>
      </c>
      <c r="O21" s="21">
        <f t="shared" si="1"/>
        <v>78.8</v>
      </c>
      <c r="P21" s="8"/>
      <c r="Q21" s="8"/>
      <c r="R21" s="8"/>
      <c r="S21" s="8"/>
      <c r="T21" s="8"/>
    </row>
    <row r="22" ht="62.25" spans="1:20">
      <c r="A22" s="8">
        <v>22</v>
      </c>
      <c r="B22" s="8" t="s">
        <v>119</v>
      </c>
      <c r="C22" s="8" t="s">
        <v>120</v>
      </c>
      <c r="D22" s="8" t="s">
        <v>121</v>
      </c>
      <c r="E22" s="8">
        <v>57</v>
      </c>
      <c r="F22" s="8" t="s">
        <v>122</v>
      </c>
      <c r="G22" s="8">
        <v>3.46</v>
      </c>
      <c r="H22" s="8" t="s">
        <v>123</v>
      </c>
      <c r="I22" s="19">
        <f t="shared" si="0"/>
        <v>77.85</v>
      </c>
      <c r="J22" s="20" t="s">
        <v>168</v>
      </c>
      <c r="K22" s="8">
        <v>0</v>
      </c>
      <c r="L22" s="12" t="s">
        <v>35</v>
      </c>
      <c r="M22" s="20" t="s">
        <v>125</v>
      </c>
      <c r="N22" s="8">
        <v>0.5</v>
      </c>
      <c r="O22" s="21">
        <f t="shared" si="1"/>
        <v>78.35</v>
      </c>
      <c r="P22" s="8"/>
      <c r="Q22" s="8"/>
      <c r="R22" s="8"/>
      <c r="S22" s="8"/>
      <c r="T22" s="8"/>
    </row>
    <row r="23" ht="98.25" spans="1:20">
      <c r="A23" s="8">
        <v>9</v>
      </c>
      <c r="B23" s="8">
        <v>1505010327</v>
      </c>
      <c r="C23" s="12" t="s">
        <v>126</v>
      </c>
      <c r="D23" s="12" t="s">
        <v>24</v>
      </c>
      <c r="E23" s="8">
        <v>180</v>
      </c>
      <c r="F23" s="8" t="s">
        <v>127</v>
      </c>
      <c r="G23" s="8">
        <v>3.42</v>
      </c>
      <c r="H23" s="8" t="s">
        <v>128</v>
      </c>
      <c r="I23" s="19">
        <f t="shared" si="0"/>
        <v>76.95</v>
      </c>
      <c r="J23" s="20" t="s">
        <v>129</v>
      </c>
      <c r="K23" s="12">
        <v>0.6</v>
      </c>
      <c r="L23" s="12" t="s">
        <v>35</v>
      </c>
      <c r="M23" s="20" t="s">
        <v>130</v>
      </c>
      <c r="N23" s="8">
        <v>1.1</v>
      </c>
      <c r="O23" s="21">
        <f t="shared" si="1"/>
        <v>78.05</v>
      </c>
      <c r="P23" s="8"/>
      <c r="Q23" s="8"/>
      <c r="R23" s="8"/>
      <c r="S23" s="8"/>
      <c r="T23" s="8"/>
    </row>
    <row r="24" ht="185.25" spans="1:20">
      <c r="A24" s="8">
        <v>8</v>
      </c>
      <c r="B24" s="8">
        <v>1505010326</v>
      </c>
      <c r="C24" s="8" t="s">
        <v>131</v>
      </c>
      <c r="D24" s="12" t="s">
        <v>24</v>
      </c>
      <c r="E24" s="8">
        <v>180</v>
      </c>
      <c r="F24" s="8" t="s">
        <v>132</v>
      </c>
      <c r="G24" s="8">
        <v>3.34</v>
      </c>
      <c r="H24" s="8" t="s">
        <v>133</v>
      </c>
      <c r="I24" s="19">
        <f t="shared" si="0"/>
        <v>75.15</v>
      </c>
      <c r="J24" s="20" t="s">
        <v>134</v>
      </c>
      <c r="K24" s="12">
        <v>2</v>
      </c>
      <c r="L24" s="8" t="s">
        <v>169</v>
      </c>
      <c r="M24" s="20" t="s">
        <v>136</v>
      </c>
      <c r="N24" s="8">
        <v>2.5</v>
      </c>
      <c r="O24" s="21">
        <f t="shared" si="1"/>
        <v>77.65</v>
      </c>
      <c r="P24" s="8"/>
      <c r="Q24" s="8"/>
      <c r="R24" s="8"/>
      <c r="S24" s="8"/>
      <c r="T24" s="8"/>
    </row>
    <row r="25" ht="36" spans="1:20">
      <c r="A25" s="8">
        <v>16</v>
      </c>
      <c r="B25" s="8">
        <v>1505030127</v>
      </c>
      <c r="C25" s="12" t="s">
        <v>137</v>
      </c>
      <c r="D25" s="8" t="s">
        <v>58</v>
      </c>
      <c r="E25" s="8">
        <v>104</v>
      </c>
      <c r="F25" s="8" t="s">
        <v>138</v>
      </c>
      <c r="G25" s="8">
        <v>3.37</v>
      </c>
      <c r="H25" s="13" t="s">
        <v>139</v>
      </c>
      <c r="I25" s="19">
        <f t="shared" si="0"/>
        <v>75.825</v>
      </c>
      <c r="J25" s="35" t="s">
        <v>35</v>
      </c>
      <c r="K25" s="8">
        <v>0</v>
      </c>
      <c r="L25" s="12" t="s">
        <v>35</v>
      </c>
      <c r="M25" s="35" t="s">
        <v>140</v>
      </c>
      <c r="N25" s="8">
        <v>1</v>
      </c>
      <c r="O25" s="21">
        <f t="shared" si="1"/>
        <v>76.825</v>
      </c>
      <c r="P25" s="8"/>
      <c r="Q25" s="8"/>
      <c r="R25" s="8"/>
      <c r="S25" s="8"/>
      <c r="T25" s="8"/>
    </row>
    <row r="26" ht="150" spans="1:20">
      <c r="A26" s="8">
        <v>24</v>
      </c>
      <c r="B26" s="8" t="s">
        <v>141</v>
      </c>
      <c r="C26" s="8" t="s">
        <v>142</v>
      </c>
      <c r="D26" s="8" t="s">
        <v>121</v>
      </c>
      <c r="E26" s="8">
        <v>57</v>
      </c>
      <c r="F26" s="8" t="s">
        <v>143</v>
      </c>
      <c r="G26" s="8">
        <v>3.38</v>
      </c>
      <c r="H26" s="8" t="s">
        <v>144</v>
      </c>
      <c r="I26" s="19">
        <f t="shared" si="0"/>
        <v>76.05</v>
      </c>
      <c r="J26" s="20" t="s">
        <v>170</v>
      </c>
      <c r="K26" s="8">
        <v>0</v>
      </c>
      <c r="L26" s="12" t="s">
        <v>35</v>
      </c>
      <c r="M26" s="20" t="s">
        <v>146</v>
      </c>
      <c r="N26" s="8">
        <v>0.5</v>
      </c>
      <c r="O26" s="21">
        <f t="shared" si="1"/>
        <v>76.55</v>
      </c>
      <c r="P26" s="8"/>
      <c r="Q26" s="8"/>
      <c r="R26" s="8"/>
      <c r="S26" s="8"/>
      <c r="T26" s="8"/>
    </row>
    <row r="27" ht="99.75" spans="1:20">
      <c r="A27" s="8">
        <v>23</v>
      </c>
      <c r="B27" s="8" t="s">
        <v>147</v>
      </c>
      <c r="C27" s="8" t="s">
        <v>148</v>
      </c>
      <c r="D27" s="8" t="s">
        <v>121</v>
      </c>
      <c r="E27" s="8">
        <v>57</v>
      </c>
      <c r="F27" s="8" t="s">
        <v>149</v>
      </c>
      <c r="G27" s="8">
        <v>3.39</v>
      </c>
      <c r="H27" s="8" t="s">
        <v>150</v>
      </c>
      <c r="I27" s="19">
        <f t="shared" si="0"/>
        <v>76.275</v>
      </c>
      <c r="J27" s="20" t="s">
        <v>171</v>
      </c>
      <c r="K27" s="8">
        <v>0</v>
      </c>
      <c r="L27" s="12" t="s">
        <v>35</v>
      </c>
      <c r="M27" s="35" t="s">
        <v>35</v>
      </c>
      <c r="N27" s="8">
        <v>0</v>
      </c>
      <c r="O27" s="21">
        <f t="shared" si="1"/>
        <v>76.275</v>
      </c>
      <c r="P27" s="8"/>
      <c r="Q27" s="8"/>
      <c r="R27" s="8"/>
      <c r="S27" s="8"/>
      <c r="T27" s="8"/>
    </row>
    <row r="28" spans="1:20">
      <c r="A28" s="8"/>
      <c r="B28" s="8"/>
      <c r="C28" s="8"/>
      <c r="D28" s="8"/>
      <c r="E28" s="8"/>
      <c r="F28" s="8"/>
      <c r="G28" s="8"/>
      <c r="H28" s="8"/>
      <c r="I28" s="8"/>
      <c r="J28" s="20"/>
      <c r="K28" s="8"/>
      <c r="L28" s="8"/>
      <c r="M28" s="20"/>
      <c r="N28" s="8"/>
      <c r="O28" s="6"/>
      <c r="P28" s="8"/>
      <c r="Q28" s="8"/>
      <c r="R28" s="8"/>
      <c r="S28" s="8"/>
      <c r="T28" s="8"/>
    </row>
    <row r="29" spans="1:19">
      <c r="A29" s="14" t="s">
        <v>172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6"/>
      <c r="P29" s="15"/>
      <c r="Q29" s="15"/>
      <c r="R29" s="15"/>
      <c r="S29" s="39"/>
    </row>
  </sheetData>
  <sortState ref="A4:T28">
    <sortCondition ref="O4:O28" descending="1"/>
  </sortState>
  <mergeCells count="2">
    <mergeCell ref="A1:R1"/>
    <mergeCell ref="A29:S29"/>
  </mergeCells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梁宏军</dc:creator>
  <cp:lastModifiedBy>Administrator</cp:lastModifiedBy>
  <dcterms:created xsi:type="dcterms:W3CDTF">2011-09-29T11:14:00Z</dcterms:created>
  <cp:lastPrinted>2018-09-07T15:40:00Z</cp:lastPrinted>
  <dcterms:modified xsi:type="dcterms:W3CDTF">2018-09-08T03:01:19Z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